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شهریور 06\"/>
    </mc:Choice>
  </mc:AlternateContent>
  <xr:revisionPtr revIDLastSave="0" documentId="13_ncr:1_{D97BA24D-7997-4163-A76B-FE727862E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درآمد!$A$1:$K$13</definedName>
    <definedName name="_xlnm.Print_Area" localSheetId="5">'درآمد سپرده بانکی'!$A$1:$G$15</definedName>
    <definedName name="_xlnm.Print_Area" localSheetId="4">'درآمد سرمایه گذاری در سهام'!$A$1:$X$31</definedName>
    <definedName name="_xlnm.Print_Area" localSheetId="8">'درآمد ناشی از تغییر قیمت اوراق'!$A$1:$S$30</definedName>
    <definedName name="_xlnm.Print_Area" localSheetId="6">'سایر درآمدها'!$A$1:$G$11</definedName>
    <definedName name="_xlnm.Print_Area" localSheetId="2">سپرده!$A$1:$M$18</definedName>
    <definedName name="_xlnm.Print_Area" localSheetId="1">سهام!$A$1:$AC$31</definedName>
    <definedName name="_xlnm.Print_Area" localSheetId="7">'سود سپرده بانکی'!$A$1:$N$15</definedName>
    <definedName name="_xlnm.Print_Area" localSheetId="0">'صورت وضعیت'!$A$1:$B$43</definedName>
  </definedNames>
  <calcPr calcId="191029"/>
</workbook>
</file>

<file path=xl/calcChain.xml><?xml version="1.0" encoding="utf-8"?>
<calcChain xmlns="http://schemas.openxmlformats.org/spreadsheetml/2006/main">
  <c r="D15" i="18" l="1"/>
  <c r="E15" i="18"/>
  <c r="F15" i="18"/>
  <c r="G15" i="18"/>
  <c r="H15" i="18"/>
  <c r="I15" i="18"/>
  <c r="J15" i="18"/>
  <c r="K15" i="18"/>
  <c r="L15" i="18"/>
  <c r="M15" i="18"/>
  <c r="N15" i="18"/>
  <c r="C15" i="18"/>
  <c r="F15" i="13"/>
  <c r="F11" i="8" s="1"/>
  <c r="D15" i="13"/>
  <c r="F12" i="8"/>
  <c r="F8" i="8"/>
  <c r="J18" i="7"/>
  <c r="E18" i="7"/>
  <c r="F18" i="7"/>
  <c r="G18" i="7"/>
  <c r="H18" i="7"/>
  <c r="I18" i="7"/>
  <c r="K18" i="7"/>
  <c r="L18" i="7"/>
  <c r="D18" i="7"/>
  <c r="F13" i="8" l="1"/>
  <c r="H8" i="8" l="1"/>
  <c r="H12" i="8"/>
  <c r="H11" i="8"/>
  <c r="H13" i="8" l="1"/>
</calcChain>
</file>

<file path=xl/sharedStrings.xml><?xml version="1.0" encoding="utf-8"?>
<sst xmlns="http://schemas.openxmlformats.org/spreadsheetml/2006/main" count="227" uniqueCount="97">
  <si>
    <t>صندوق سرمایه گذاری طلای نور امین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</si>
  <si>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</si>
  <si>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</si>
  <si>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</si>
  <si>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</si>
  <si>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</si>
  <si>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</si>
  <si>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</si>
  <si>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</si>
  <si>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</si>
  <si>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</si>
  <si>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</si>
  <si>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</si>
  <si>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</si>
  <si>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</si>
  <si>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</si>
  <si>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</si>
  <si>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</si>
  <si>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</si>
  <si>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</si>
  <si>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</si>
  <si>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</si>
  <si>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</si>
  <si>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</si>
  <si>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</si>
  <si>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</si>
  <si>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</si>
  <si>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</si>
  <si>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</si>
  <si>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</si>
  <si>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</si>
  <si>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</si>
  <si>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</si>
  <si>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</si>
  <si>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</si>
  <si>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</si>
  <si>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</si>
  <si>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</si>
  <si>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</si>
  <si>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</si>
  <si>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شمش طلا GoldBar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</si>
  <si>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</si>
  <si>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</si>
  <si>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</si>
  <si>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</si>
  <si>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</si>
  <si>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</si>
  <si>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</si>
  <si>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</si>
  <si>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</si>
  <si>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</si>
  <si>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</si>
  <si>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</si>
  <si>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</si>
  <si>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</si>
  <si>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</si>
  <si>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</si>
  <si>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</si>
  <si>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</si>
  <si>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</si>
  <si>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</si>
  <si>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</si>
  <si>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</si>
  <si>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</si>
  <si>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</si>
  <si>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</si>
  <si>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</si>
  <si>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</si>
  <si>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</si>
  <si>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</si>
  <si>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</si>
  <si>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</si>
  <si>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</si>
  <si>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</si>
  <si>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</si>
  <si>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</si>
  <si>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</si>
  <si>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</si>
  <si>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</si>
  <si>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</si>
  <si>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</si>
  <si>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</si>
  <si>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</si>
  <si>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</si>
  <si>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</si>
  <si>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</si>
  <si>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</si>
  <si>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سپرده بانک اقتصاد نوین</t>
  </si>
  <si>
    <t>سپرده بانک پارسیان</t>
  </si>
  <si>
    <t>سپرده بانک پاسارگاد</t>
  </si>
  <si>
    <t>سپرده بانک خاورمیانه</t>
  </si>
  <si>
    <t>سپرده بانک دی</t>
  </si>
  <si>
    <t>سپرده بانک سپه</t>
  </si>
  <si>
    <t>سپرده بانک صادرات</t>
  </si>
  <si>
    <t>سپرده بانک گردشگری</t>
  </si>
  <si>
    <t>سپرده بانک ملت</t>
  </si>
  <si>
    <t>سپرده بانک اقتصادنوین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</si>
</sst>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10" fontId="5" fillId="0" borderId="0" xfId="0" applyNumberFormat="1" applyFont="1" applyFill="1" applyAlignment="1">
      <alignment horizontal="right" vertical="top"/>
    </xf>
    <xf numFmtId="164" fontId="5" fillId="0" borderId="5" xfId="1" applyNumberFormat="1" applyFont="1" applyFill="1" applyBorder="1" applyAlignment="1">
      <alignment horizontal="right" vertical="top"/>
    </xf>
    <xf numFmtId="10" fontId="5" fillId="0" borderId="5" xfId="1" applyNumberFormat="1" applyFont="1" applyFill="1" applyBorder="1" applyAlignment="1">
      <alignment horizontal="right" vertical="top"/>
    </xf>
    <xf numFmtId="164" fontId="5" fillId="0" borderId="2" xfId="1" applyNumberFormat="1" applyFont="1" applyFill="1" applyBorder="1" applyAlignment="1">
      <alignment horizontal="right" vertical="top"/>
    </xf>
    <xf numFmtId="164" fontId="5" fillId="0" borderId="0" xfId="1" applyNumberFormat="1" applyFont="1" applyFill="1" applyAlignment="1">
      <alignment horizontal="right" vertical="top"/>
    </xf>
    <xf numFmtId="164" fontId="5" fillId="0" borderId="4" xfId="1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206375</xdr:colOff>
      <xdr:row>44</xdr:row>
      <xdr:rowOff>31750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1F76AE-6E5D-B938-D2A2-2F7306F6C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743625" y="0"/>
          <a:ext cx="8080375" cy="101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C39" sqref="C39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42"/>
      <c r="B1" s="42"/>
      <c r="C1" s="42"/>
    </row>
    <row r="2" spans="1:3" ht="21.75" customHeight="1" x14ac:dyDescent="0.2">
      <c r="A2" s="42"/>
      <c r="B2" s="42"/>
      <c r="C2" s="42"/>
    </row>
    <row r="3" spans="1:3" ht="21.75" customHeight="1" x14ac:dyDescent="0.2">
      <c r="A3" s="42"/>
      <c r="B3" s="42"/>
      <c r="C3" s="42"/>
    </row>
    <row r="4" spans="1:3" ht="7.35" customHeight="1" x14ac:dyDescent="0.2"/>
    <row r="5" spans="1:3" ht="123.6" customHeight="1" x14ac:dyDescent="0.2">
      <c r="B5" s="43"/>
    </row>
    <row r="6" spans="1:3" ht="123.6" customHeight="1" x14ac:dyDescent="0.2">
      <c r="B6" s="4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1"/>
  <sheetViews>
    <sheetView rightToLeft="1" view="pageBreakPreview" zoomScale="60" zoomScaleNormal="100" workbookViewId="0">
      <selection activeCell="H31" sqref="H3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9.140625" bestFit="1" customWidth="1"/>
    <col min="9" max="9" width="1.28515625" customWidth="1"/>
    <col min="10" max="10" width="18.7109375" bestFit="1" customWidth="1"/>
    <col min="11" max="11" width="1.28515625" customWidth="1"/>
    <col min="12" max="12" width="6.85546875" bestFit="1" customWidth="1"/>
    <col min="13" max="13" width="1.28515625" customWidth="1"/>
    <col min="14" max="14" width="16.5703125" bestFit="1" customWidth="1"/>
    <col min="15" max="15" width="1.28515625" customWidth="1"/>
    <col min="16" max="16" width="6.140625" bestFit="1" customWidth="1"/>
    <col min="17" max="17" width="1.28515625" customWidth="1"/>
    <col min="18" max="18" width="10.5703125" bestFit="1" customWidth="1"/>
    <col min="19" max="19" width="1.28515625" customWidth="1"/>
    <col min="20" max="20" width="9" bestFit="1" customWidth="1"/>
    <col min="21" max="21" width="1.28515625" customWidth="1"/>
    <col min="22" max="22" width="17.5703125" bestFit="1" customWidth="1"/>
    <col min="23" max="23" width="1.28515625" customWidth="1"/>
    <col min="24" max="24" width="19" bestFit="1" customWidth="1"/>
    <col min="25" max="25" width="1.28515625" customWidth="1"/>
    <col min="26" max="26" width="19.140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ht="21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28" ht="14.45" customHeight="1" x14ac:dyDescent="0.2">
      <c r="A4" s="1" t="s">
        <v>3</v>
      </c>
      <c r="B4" s="44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 ht="14.45" customHeight="1" x14ac:dyDescent="0.2">
      <c r="A5" s="44" t="s">
        <v>5</v>
      </c>
      <c r="B5" s="44"/>
      <c r="C5" s="44" t="s">
        <v>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4.45" customHeight="1" x14ac:dyDescent="0.2">
      <c r="F6" s="45" t="s">
        <v>7</v>
      </c>
      <c r="G6" s="45"/>
      <c r="H6" s="45"/>
      <c r="I6" s="45"/>
      <c r="J6" s="45"/>
      <c r="L6" s="45" t="s">
        <v>8</v>
      </c>
      <c r="M6" s="45"/>
      <c r="N6" s="45"/>
      <c r="O6" s="45"/>
      <c r="P6" s="45"/>
      <c r="Q6" s="45"/>
      <c r="R6" s="45"/>
      <c r="T6" s="45" t="s">
        <v>9</v>
      </c>
      <c r="U6" s="45"/>
      <c r="V6" s="45"/>
      <c r="W6" s="45"/>
      <c r="X6" s="45"/>
      <c r="Y6" s="45"/>
      <c r="Z6" s="45"/>
      <c r="AA6" s="45"/>
      <c r="AB6" s="45"/>
    </row>
    <row r="7" spans="1:28" ht="14.45" customHeight="1" x14ac:dyDescent="0.2">
      <c r="F7" s="3"/>
      <c r="G7" s="3"/>
      <c r="H7" s="3"/>
      <c r="I7" s="3"/>
      <c r="J7" s="3"/>
      <c r="L7" s="46" t="s">
        <v>10</v>
      </c>
      <c r="M7" s="46"/>
      <c r="N7" s="46"/>
      <c r="O7" s="3"/>
      <c r="P7" s="46" t="s">
        <v>11</v>
      </c>
      <c r="Q7" s="46"/>
      <c r="R7" s="4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45" t="s">
        <v>12</v>
      </c>
      <c r="B8" s="45"/>
      <c r="C8" s="45"/>
      <c r="E8" s="45" t="s">
        <v>13</v>
      </c>
      <c r="F8" s="4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7" t="s">
        <v>19</v>
      </c>
      <c r="B9" s="47"/>
      <c r="C9" s="47"/>
      <c r="E9" s="48">
        <v>10000</v>
      </c>
      <c r="F9" s="48"/>
      <c r="H9" s="6">
        <v>10109372</v>
      </c>
      <c r="J9" s="6">
        <v>7193957.5</v>
      </c>
      <c r="L9" s="6">
        <v>0</v>
      </c>
      <c r="N9" s="6">
        <v>0</v>
      </c>
      <c r="P9" s="6">
        <v>0</v>
      </c>
      <c r="R9" s="6">
        <v>0</v>
      </c>
      <c r="T9" s="6">
        <v>10000</v>
      </c>
      <c r="V9" s="6">
        <v>725</v>
      </c>
      <c r="X9" s="6">
        <v>10109372</v>
      </c>
      <c r="Z9" s="6">
        <v>7193957.5</v>
      </c>
      <c r="AB9" s="7">
        <v>0</v>
      </c>
    </row>
    <row r="10" spans="1:28" ht="21.75" customHeight="1" x14ac:dyDescent="0.2">
      <c r="A10" s="49" t="s">
        <v>20</v>
      </c>
      <c r="B10" s="49"/>
      <c r="C10" s="49"/>
      <c r="E10" s="50">
        <v>10000</v>
      </c>
      <c r="F10" s="50"/>
      <c r="H10" s="9">
        <v>9608908</v>
      </c>
      <c r="J10" s="9">
        <v>9625019</v>
      </c>
      <c r="L10" s="9">
        <v>0</v>
      </c>
      <c r="N10" s="9">
        <v>0</v>
      </c>
      <c r="P10" s="9">
        <v>0</v>
      </c>
      <c r="R10" s="9">
        <v>0</v>
      </c>
      <c r="T10" s="9">
        <v>10000</v>
      </c>
      <c r="V10" s="9">
        <v>970</v>
      </c>
      <c r="X10" s="9">
        <v>9608908</v>
      </c>
      <c r="Z10" s="9">
        <v>9625019</v>
      </c>
      <c r="AB10" s="10">
        <v>0</v>
      </c>
    </row>
    <row r="11" spans="1:28" ht="21.75" customHeight="1" x14ac:dyDescent="0.2">
      <c r="A11" s="49" t="s">
        <v>21</v>
      </c>
      <c r="B11" s="49"/>
      <c r="C11" s="49"/>
      <c r="E11" s="50">
        <v>10000</v>
      </c>
      <c r="F11" s="50"/>
      <c r="H11" s="9">
        <v>10109372</v>
      </c>
      <c r="J11" s="9">
        <v>4276683.7</v>
      </c>
      <c r="L11" s="9">
        <v>0</v>
      </c>
      <c r="N11" s="9">
        <v>0</v>
      </c>
      <c r="P11" s="9">
        <v>0</v>
      </c>
      <c r="R11" s="9">
        <v>0</v>
      </c>
      <c r="T11" s="9">
        <v>10000</v>
      </c>
      <c r="V11" s="9">
        <v>431</v>
      </c>
      <c r="X11" s="9">
        <v>10109372</v>
      </c>
      <c r="Z11" s="9">
        <v>4276683.7</v>
      </c>
      <c r="AB11" s="10">
        <v>0</v>
      </c>
    </row>
    <row r="12" spans="1:28" ht="21.75" customHeight="1" x14ac:dyDescent="0.2">
      <c r="A12" s="49" t="s">
        <v>22</v>
      </c>
      <c r="B12" s="49"/>
      <c r="C12" s="49"/>
      <c r="E12" s="50">
        <v>10000</v>
      </c>
      <c r="F12" s="50"/>
      <c r="H12" s="9">
        <v>12411506</v>
      </c>
      <c r="J12" s="9">
        <v>4286606.4000000004</v>
      </c>
      <c r="L12" s="9">
        <v>0</v>
      </c>
      <c r="N12" s="9">
        <v>0</v>
      </c>
      <c r="P12" s="9">
        <v>0</v>
      </c>
      <c r="R12" s="9">
        <v>0</v>
      </c>
      <c r="T12" s="9">
        <v>10000</v>
      </c>
      <c r="V12" s="9">
        <v>432</v>
      </c>
      <c r="X12" s="9">
        <v>12411506</v>
      </c>
      <c r="Z12" s="9">
        <v>4286606.4000000004</v>
      </c>
      <c r="AB12" s="10">
        <v>0</v>
      </c>
    </row>
    <row r="13" spans="1:28" ht="21.75" customHeight="1" x14ac:dyDescent="0.2">
      <c r="A13" s="49" t="s">
        <v>23</v>
      </c>
      <c r="B13" s="49"/>
      <c r="C13" s="49"/>
      <c r="E13" s="50">
        <v>10000</v>
      </c>
      <c r="F13" s="50"/>
      <c r="H13" s="9">
        <v>11110300</v>
      </c>
      <c r="J13" s="9">
        <v>11212651</v>
      </c>
      <c r="L13" s="9">
        <v>0</v>
      </c>
      <c r="N13" s="9">
        <v>0</v>
      </c>
      <c r="P13" s="9">
        <v>0</v>
      </c>
      <c r="R13" s="9">
        <v>0</v>
      </c>
      <c r="T13" s="9">
        <v>10000</v>
      </c>
      <c r="V13" s="9">
        <v>1130</v>
      </c>
      <c r="X13" s="9">
        <v>11110300</v>
      </c>
      <c r="Z13" s="9">
        <v>11212651</v>
      </c>
      <c r="AB13" s="10">
        <v>0</v>
      </c>
    </row>
    <row r="14" spans="1:28" ht="21.75" customHeight="1" x14ac:dyDescent="0.2">
      <c r="A14" s="49" t="s">
        <v>24</v>
      </c>
      <c r="B14" s="49"/>
      <c r="C14" s="49"/>
      <c r="E14" s="50">
        <v>10000</v>
      </c>
      <c r="F14" s="50"/>
      <c r="H14" s="9">
        <v>9608908</v>
      </c>
      <c r="J14" s="9">
        <v>4256838.3</v>
      </c>
      <c r="L14" s="9">
        <v>0</v>
      </c>
      <c r="N14" s="9">
        <v>0</v>
      </c>
      <c r="P14" s="9">
        <v>0</v>
      </c>
      <c r="R14" s="9">
        <v>0</v>
      </c>
      <c r="T14" s="9">
        <v>10000</v>
      </c>
      <c r="V14" s="9">
        <v>429</v>
      </c>
      <c r="X14" s="9">
        <v>9608908</v>
      </c>
      <c r="Z14" s="9">
        <v>4256838.3</v>
      </c>
      <c r="AB14" s="10">
        <v>0</v>
      </c>
    </row>
    <row r="15" spans="1:28" ht="21.75" customHeight="1" x14ac:dyDescent="0.2">
      <c r="A15" s="49" t="s">
        <v>25</v>
      </c>
      <c r="B15" s="49"/>
      <c r="C15" s="49"/>
      <c r="E15" s="50">
        <v>10000</v>
      </c>
      <c r="F15" s="50"/>
      <c r="H15" s="9">
        <v>7607052</v>
      </c>
      <c r="J15" s="9">
        <v>4256838.3</v>
      </c>
      <c r="L15" s="9">
        <v>0</v>
      </c>
      <c r="N15" s="9">
        <v>0</v>
      </c>
      <c r="P15" s="9">
        <v>0</v>
      </c>
      <c r="R15" s="9">
        <v>0</v>
      </c>
      <c r="T15" s="9">
        <v>10000</v>
      </c>
      <c r="V15" s="9">
        <v>429</v>
      </c>
      <c r="X15" s="9">
        <v>7607052</v>
      </c>
      <c r="Z15" s="9">
        <v>4256838.3</v>
      </c>
      <c r="AB15" s="10">
        <v>0</v>
      </c>
    </row>
    <row r="16" spans="1:28" ht="21.75" customHeight="1" x14ac:dyDescent="0.2">
      <c r="A16" s="49" t="s">
        <v>26</v>
      </c>
      <c r="B16" s="49"/>
      <c r="C16" s="49"/>
      <c r="E16" s="50">
        <v>10000</v>
      </c>
      <c r="F16" s="50"/>
      <c r="H16" s="9">
        <v>12611692</v>
      </c>
      <c r="J16" s="9">
        <v>12701056</v>
      </c>
      <c r="L16" s="9">
        <v>0</v>
      </c>
      <c r="N16" s="9">
        <v>0</v>
      </c>
      <c r="P16" s="9">
        <v>0</v>
      </c>
      <c r="R16" s="9">
        <v>0</v>
      </c>
      <c r="T16" s="9">
        <v>10000</v>
      </c>
      <c r="V16" s="9">
        <v>1280</v>
      </c>
      <c r="X16" s="9">
        <v>12611692</v>
      </c>
      <c r="Z16" s="9">
        <v>12701056</v>
      </c>
      <c r="AB16" s="10">
        <v>0</v>
      </c>
    </row>
    <row r="17" spans="1:28" ht="21.75" customHeight="1" x14ac:dyDescent="0.2">
      <c r="A17" s="49" t="s">
        <v>27</v>
      </c>
      <c r="B17" s="49"/>
      <c r="C17" s="49"/>
      <c r="E17" s="50">
        <v>10000</v>
      </c>
      <c r="F17" s="50"/>
      <c r="H17" s="9">
        <v>10509744</v>
      </c>
      <c r="J17" s="9">
        <v>7233648.2999999998</v>
      </c>
      <c r="L17" s="9">
        <v>0</v>
      </c>
      <c r="N17" s="9">
        <v>0</v>
      </c>
      <c r="P17" s="9">
        <v>0</v>
      </c>
      <c r="R17" s="9">
        <v>0</v>
      </c>
      <c r="T17" s="9">
        <v>10000</v>
      </c>
      <c r="V17" s="9">
        <v>729</v>
      </c>
      <c r="X17" s="9">
        <v>10509744</v>
      </c>
      <c r="Z17" s="9">
        <v>7233648.2999999998</v>
      </c>
      <c r="AB17" s="10">
        <v>0</v>
      </c>
    </row>
    <row r="18" spans="1:28" ht="21.75" customHeight="1" x14ac:dyDescent="0.2">
      <c r="A18" s="49" t="s">
        <v>28</v>
      </c>
      <c r="B18" s="49"/>
      <c r="C18" s="49"/>
      <c r="E18" s="50">
        <v>10000</v>
      </c>
      <c r="F18" s="50"/>
      <c r="H18" s="9">
        <v>12211317</v>
      </c>
      <c r="J18" s="9">
        <v>12304148</v>
      </c>
      <c r="L18" s="9">
        <v>0</v>
      </c>
      <c r="N18" s="9">
        <v>0</v>
      </c>
      <c r="P18" s="9">
        <v>0</v>
      </c>
      <c r="R18" s="9">
        <v>0</v>
      </c>
      <c r="T18" s="9">
        <v>10000</v>
      </c>
      <c r="V18" s="9">
        <v>1240</v>
      </c>
      <c r="X18" s="9">
        <v>12211317</v>
      </c>
      <c r="Z18" s="9">
        <v>12304148</v>
      </c>
      <c r="AB18" s="10">
        <v>0</v>
      </c>
    </row>
    <row r="19" spans="1:28" ht="21.75" customHeight="1" x14ac:dyDescent="0.2">
      <c r="A19" s="49" t="s">
        <v>29</v>
      </c>
      <c r="B19" s="49"/>
      <c r="C19" s="49"/>
      <c r="E19" s="50">
        <v>10000</v>
      </c>
      <c r="F19" s="50"/>
      <c r="H19" s="9">
        <v>21820230</v>
      </c>
      <c r="J19" s="9">
        <v>21919244.300000001</v>
      </c>
      <c r="L19" s="9">
        <v>0</v>
      </c>
      <c r="N19" s="9">
        <v>0</v>
      </c>
      <c r="P19" s="9">
        <v>0</v>
      </c>
      <c r="R19" s="9">
        <v>0</v>
      </c>
      <c r="T19" s="9">
        <v>10000</v>
      </c>
      <c r="V19" s="9">
        <v>2209</v>
      </c>
      <c r="X19" s="9">
        <v>21820230</v>
      </c>
      <c r="Z19" s="9">
        <v>21919244.300000001</v>
      </c>
      <c r="AB19" s="10">
        <v>0</v>
      </c>
    </row>
    <row r="20" spans="1:28" ht="21.75" customHeight="1" x14ac:dyDescent="0.2">
      <c r="A20" s="49" t="s">
        <v>30</v>
      </c>
      <c r="B20" s="49"/>
      <c r="C20" s="49"/>
      <c r="E20" s="50">
        <v>10000</v>
      </c>
      <c r="F20" s="50"/>
      <c r="H20" s="9">
        <v>13512528</v>
      </c>
      <c r="J20" s="9">
        <v>13584176.300000001</v>
      </c>
      <c r="L20" s="9">
        <v>0</v>
      </c>
      <c r="N20" s="9">
        <v>0</v>
      </c>
      <c r="P20" s="9">
        <v>0</v>
      </c>
      <c r="R20" s="9">
        <v>0</v>
      </c>
      <c r="T20" s="9">
        <v>10000</v>
      </c>
      <c r="V20" s="9">
        <v>1369</v>
      </c>
      <c r="X20" s="9">
        <v>13512528</v>
      </c>
      <c r="Z20" s="9">
        <v>13584176.300000001</v>
      </c>
      <c r="AB20" s="10">
        <v>0</v>
      </c>
    </row>
    <row r="21" spans="1:28" ht="21.75" customHeight="1" x14ac:dyDescent="0.2">
      <c r="A21" s="49" t="s">
        <v>31</v>
      </c>
      <c r="B21" s="49"/>
      <c r="C21" s="49"/>
      <c r="E21" s="50">
        <v>10000</v>
      </c>
      <c r="F21" s="50"/>
      <c r="H21" s="9">
        <v>9608908</v>
      </c>
      <c r="J21" s="9">
        <v>6281069.0999999996</v>
      </c>
      <c r="L21" s="9">
        <v>0</v>
      </c>
      <c r="N21" s="9">
        <v>0</v>
      </c>
      <c r="P21" s="9">
        <v>0</v>
      </c>
      <c r="R21" s="9">
        <v>0</v>
      </c>
      <c r="T21" s="9">
        <v>10000</v>
      </c>
      <c r="V21" s="9">
        <v>633</v>
      </c>
      <c r="X21" s="9">
        <v>9608908</v>
      </c>
      <c r="Z21" s="9">
        <v>6281069.0999999996</v>
      </c>
      <c r="AB21" s="10">
        <v>0</v>
      </c>
    </row>
    <row r="22" spans="1:28" ht="21.75" customHeight="1" x14ac:dyDescent="0.2">
      <c r="A22" s="49" t="s">
        <v>32</v>
      </c>
      <c r="B22" s="49"/>
      <c r="C22" s="49"/>
      <c r="E22" s="50">
        <v>10000</v>
      </c>
      <c r="F22" s="50"/>
      <c r="H22" s="9">
        <v>14012992</v>
      </c>
      <c r="J22" s="9">
        <v>14080311.300000001</v>
      </c>
      <c r="L22" s="9">
        <v>0</v>
      </c>
      <c r="N22" s="9">
        <v>0</v>
      </c>
      <c r="P22" s="9">
        <v>0</v>
      </c>
      <c r="R22" s="9">
        <v>0</v>
      </c>
      <c r="T22" s="9">
        <v>10000</v>
      </c>
      <c r="V22" s="9">
        <v>1419</v>
      </c>
      <c r="X22" s="9">
        <v>14012992</v>
      </c>
      <c r="Z22" s="9">
        <v>14080311.300000001</v>
      </c>
      <c r="AB22" s="10">
        <v>0</v>
      </c>
    </row>
    <row r="23" spans="1:28" ht="21.75" customHeight="1" x14ac:dyDescent="0.2">
      <c r="A23" s="49" t="s">
        <v>33</v>
      </c>
      <c r="B23" s="49"/>
      <c r="C23" s="49"/>
      <c r="E23" s="50">
        <v>10000</v>
      </c>
      <c r="F23" s="50"/>
      <c r="H23" s="9">
        <v>7506960</v>
      </c>
      <c r="J23" s="9">
        <v>6122305.9000000004</v>
      </c>
      <c r="L23" s="9">
        <v>0</v>
      </c>
      <c r="N23" s="9">
        <v>0</v>
      </c>
      <c r="P23" s="9">
        <v>0</v>
      </c>
      <c r="R23" s="9">
        <v>0</v>
      </c>
      <c r="T23" s="9">
        <v>10000</v>
      </c>
      <c r="V23" s="9">
        <v>617</v>
      </c>
      <c r="X23" s="9">
        <v>7506960</v>
      </c>
      <c r="Z23" s="9">
        <v>6122305.9000000004</v>
      </c>
      <c r="AB23" s="10">
        <v>0</v>
      </c>
    </row>
    <row r="24" spans="1:28" ht="21.75" customHeight="1" x14ac:dyDescent="0.2">
      <c r="A24" s="49" t="s">
        <v>34</v>
      </c>
      <c r="B24" s="49"/>
      <c r="C24" s="49"/>
      <c r="E24" s="50">
        <v>10000</v>
      </c>
      <c r="F24" s="50"/>
      <c r="H24" s="9">
        <v>10109372</v>
      </c>
      <c r="J24" s="9">
        <v>10220381</v>
      </c>
      <c r="L24" s="9">
        <v>0</v>
      </c>
      <c r="N24" s="9">
        <v>0</v>
      </c>
      <c r="P24" s="9">
        <v>0</v>
      </c>
      <c r="R24" s="9">
        <v>0</v>
      </c>
      <c r="T24" s="9">
        <v>10000</v>
      </c>
      <c r="V24" s="9">
        <v>1030</v>
      </c>
      <c r="X24" s="9">
        <v>10109372</v>
      </c>
      <c r="Z24" s="9">
        <v>10220381</v>
      </c>
      <c r="AB24" s="10">
        <v>0</v>
      </c>
    </row>
    <row r="25" spans="1:28" ht="21.75" customHeight="1" x14ac:dyDescent="0.2">
      <c r="A25" s="49" t="s">
        <v>35</v>
      </c>
      <c r="B25" s="49"/>
      <c r="C25" s="49"/>
      <c r="E25" s="50">
        <v>10000</v>
      </c>
      <c r="F25" s="50"/>
      <c r="H25" s="9">
        <v>13912898</v>
      </c>
      <c r="J25" s="9">
        <v>13217036.4</v>
      </c>
      <c r="L25" s="9">
        <v>0</v>
      </c>
      <c r="N25" s="9">
        <v>0</v>
      </c>
      <c r="P25" s="9">
        <v>0</v>
      </c>
      <c r="R25" s="9">
        <v>0</v>
      </c>
      <c r="T25" s="9">
        <v>10000</v>
      </c>
      <c r="V25" s="9">
        <v>1332</v>
      </c>
      <c r="X25" s="9">
        <v>13912898</v>
      </c>
      <c r="Z25" s="9">
        <v>13217036.4</v>
      </c>
      <c r="AB25" s="10">
        <v>0</v>
      </c>
    </row>
    <row r="26" spans="1:28" ht="21.75" customHeight="1" x14ac:dyDescent="0.2">
      <c r="A26" s="49" t="s">
        <v>36</v>
      </c>
      <c r="B26" s="49"/>
      <c r="C26" s="49"/>
      <c r="E26" s="50">
        <v>10000</v>
      </c>
      <c r="F26" s="50"/>
      <c r="H26" s="9">
        <v>7607052</v>
      </c>
      <c r="J26" s="9">
        <v>4296529.0999999996</v>
      </c>
      <c r="L26" s="9">
        <v>0</v>
      </c>
      <c r="N26" s="9">
        <v>0</v>
      </c>
      <c r="P26" s="9">
        <v>0</v>
      </c>
      <c r="R26" s="9">
        <v>0</v>
      </c>
      <c r="T26" s="9">
        <v>10000</v>
      </c>
      <c r="V26" s="9">
        <v>433</v>
      </c>
      <c r="X26" s="9">
        <v>7607052</v>
      </c>
      <c r="Z26" s="9">
        <v>4296529.0999999996</v>
      </c>
      <c r="AB26" s="10">
        <v>0</v>
      </c>
    </row>
    <row r="27" spans="1:28" ht="21.75" customHeight="1" x14ac:dyDescent="0.2">
      <c r="A27" s="49" t="s">
        <v>37</v>
      </c>
      <c r="B27" s="49"/>
      <c r="C27" s="49"/>
      <c r="E27" s="50">
        <v>10000</v>
      </c>
      <c r="F27" s="50"/>
      <c r="H27" s="9">
        <v>8808166</v>
      </c>
      <c r="J27" s="9">
        <v>5090345.0999999996</v>
      </c>
      <c r="L27" s="9">
        <v>0</v>
      </c>
      <c r="N27" s="9">
        <v>0</v>
      </c>
      <c r="P27" s="9">
        <v>0</v>
      </c>
      <c r="R27" s="9">
        <v>0</v>
      </c>
      <c r="T27" s="9">
        <v>10000</v>
      </c>
      <c r="V27" s="9">
        <v>513</v>
      </c>
      <c r="X27" s="9">
        <v>8808166</v>
      </c>
      <c r="Z27" s="9">
        <v>5090345.0999999996</v>
      </c>
      <c r="AB27" s="10">
        <v>0</v>
      </c>
    </row>
    <row r="28" spans="1:28" ht="21.75" customHeight="1" x14ac:dyDescent="0.2">
      <c r="A28" s="49" t="s">
        <v>38</v>
      </c>
      <c r="B28" s="49"/>
      <c r="C28" s="49"/>
      <c r="E28" s="50">
        <v>10000</v>
      </c>
      <c r="F28" s="50"/>
      <c r="H28" s="9">
        <v>7206680</v>
      </c>
      <c r="J28" s="9">
        <v>4276683.7</v>
      </c>
      <c r="L28" s="9">
        <v>0</v>
      </c>
      <c r="N28" s="9">
        <v>0</v>
      </c>
      <c r="P28" s="9">
        <v>0</v>
      </c>
      <c r="R28" s="9">
        <v>0</v>
      </c>
      <c r="T28" s="9">
        <v>10000</v>
      </c>
      <c r="V28" s="9">
        <v>431</v>
      </c>
      <c r="X28" s="9">
        <v>7206680</v>
      </c>
      <c r="Z28" s="9">
        <v>4276683.7</v>
      </c>
      <c r="AB28" s="10">
        <v>0</v>
      </c>
    </row>
    <row r="29" spans="1:28" ht="21.75" customHeight="1" x14ac:dyDescent="0.2">
      <c r="A29" s="49" t="s">
        <v>39</v>
      </c>
      <c r="B29" s="49"/>
      <c r="C29" s="49"/>
      <c r="E29" s="50">
        <v>10000</v>
      </c>
      <c r="F29" s="50"/>
      <c r="H29" s="9">
        <v>12611692</v>
      </c>
      <c r="J29" s="9">
        <v>12641519.800000001</v>
      </c>
      <c r="L29" s="9">
        <v>0</v>
      </c>
      <c r="N29" s="9">
        <v>0</v>
      </c>
      <c r="P29" s="9">
        <v>0</v>
      </c>
      <c r="R29" s="9">
        <v>0</v>
      </c>
      <c r="T29" s="9">
        <v>10000</v>
      </c>
      <c r="V29" s="9">
        <v>1274</v>
      </c>
      <c r="X29" s="9">
        <v>12611692</v>
      </c>
      <c r="Z29" s="9">
        <v>12641519.800000001</v>
      </c>
      <c r="AB29" s="10">
        <v>0</v>
      </c>
    </row>
    <row r="30" spans="1:28" ht="21.75" customHeight="1" x14ac:dyDescent="0.2">
      <c r="A30" s="51" t="s">
        <v>40</v>
      </c>
      <c r="B30" s="51"/>
      <c r="C30" s="51"/>
      <c r="D30" s="12"/>
      <c r="E30" s="50">
        <v>231673</v>
      </c>
      <c r="F30" s="52"/>
      <c r="H30" s="13">
        <v>5467948341512</v>
      </c>
      <c r="J30" s="13">
        <v>6462100692337.4102</v>
      </c>
      <c r="L30" s="13">
        <v>5034</v>
      </c>
      <c r="N30" s="13">
        <v>150666462495</v>
      </c>
      <c r="P30" s="13">
        <v>0</v>
      </c>
      <c r="R30" s="13">
        <v>0</v>
      </c>
      <c r="T30" s="13">
        <v>236707</v>
      </c>
      <c r="V30" s="13">
        <v>31873242</v>
      </c>
      <c r="X30" s="13">
        <v>5618614804007</v>
      </c>
      <c r="Z30" s="13">
        <v>7526512407308.1699</v>
      </c>
      <c r="AB30" s="14">
        <v>99.73</v>
      </c>
    </row>
    <row r="31" spans="1:28" ht="21.75" customHeight="1" x14ac:dyDescent="0.2">
      <c r="A31" s="53" t="s">
        <v>41</v>
      </c>
      <c r="B31" s="53"/>
      <c r="C31" s="53"/>
      <c r="D31" s="53"/>
      <c r="F31" s="16"/>
      <c r="H31" s="16">
        <v>5468180957161</v>
      </c>
      <c r="J31" s="16">
        <v>6462289769385.9102</v>
      </c>
      <c r="L31" s="16"/>
      <c r="N31" s="16">
        <v>150666462495</v>
      </c>
      <c r="P31" s="16">
        <v>0</v>
      </c>
      <c r="R31" s="16">
        <v>0</v>
      </c>
      <c r="T31" s="16"/>
      <c r="V31" s="16"/>
      <c r="X31" s="16">
        <v>5618847419656</v>
      </c>
      <c r="Z31" s="16">
        <v>7526701484356.6699</v>
      </c>
      <c r="AB31" s="17">
        <v>99.73</v>
      </c>
    </row>
  </sheetData>
  <mergeCells count="58">
    <mergeCell ref="A29:C29"/>
    <mergeCell ref="E29:F29"/>
    <mergeCell ref="A30:C30"/>
    <mergeCell ref="E30:F30"/>
    <mergeCell ref="A31:D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9"/>
  <sheetViews>
    <sheetView rightToLeft="1" view="pageBreakPreview" zoomScale="60" zoomScaleNormal="100" workbookViewId="0">
      <selection activeCell="J19" sqref="J19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6.28515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1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45" customHeight="1" x14ac:dyDescent="0.2"/>
    <row r="5" spans="1:12" ht="14.45" customHeight="1" x14ac:dyDescent="0.2">
      <c r="A5" s="1" t="s">
        <v>42</v>
      </c>
      <c r="B5" s="44" t="s">
        <v>43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4.45" customHeight="1" x14ac:dyDescent="0.2">
      <c r="D6" s="2" t="s">
        <v>7</v>
      </c>
      <c r="F6" s="45" t="s">
        <v>8</v>
      </c>
      <c r="G6" s="45"/>
      <c r="H6" s="4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5" t="s">
        <v>44</v>
      </c>
      <c r="B8" s="45"/>
      <c r="D8" s="2" t="s">
        <v>45</v>
      </c>
      <c r="F8" s="2" t="s">
        <v>46</v>
      </c>
      <c r="H8" s="2" t="s">
        <v>47</v>
      </c>
      <c r="J8" s="2" t="s">
        <v>45</v>
      </c>
      <c r="L8" s="2" t="s">
        <v>18</v>
      </c>
    </row>
    <row r="9" spans="1:12" ht="21.75" customHeight="1" x14ac:dyDescent="0.2">
      <c r="A9" s="26" t="s">
        <v>87</v>
      </c>
      <c r="B9" s="26"/>
      <c r="D9" s="21">
        <v>1139730</v>
      </c>
      <c r="F9" s="21">
        <v>4684</v>
      </c>
      <c r="H9" s="21">
        <v>0</v>
      </c>
      <c r="J9" s="21">
        <v>1144414</v>
      </c>
      <c r="L9" s="29">
        <v>0</v>
      </c>
    </row>
    <row r="10" spans="1:12" ht="21.75" customHeight="1" x14ac:dyDescent="0.2">
      <c r="A10" s="27" t="s">
        <v>88</v>
      </c>
      <c r="B10" s="27"/>
      <c r="D10" s="28">
        <v>5368116</v>
      </c>
      <c r="E10" s="28">
        <v>0</v>
      </c>
      <c r="F10" s="28">
        <v>22699</v>
      </c>
      <c r="G10" s="28">
        <v>0</v>
      </c>
      <c r="H10" s="28">
        <v>0</v>
      </c>
      <c r="I10" s="28">
        <v>0</v>
      </c>
      <c r="J10" s="28">
        <v>5390815</v>
      </c>
      <c r="K10" s="28">
        <v>0</v>
      </c>
      <c r="L10" s="28">
        <v>0</v>
      </c>
    </row>
    <row r="11" spans="1:12" ht="21.75" customHeight="1" x14ac:dyDescent="0.2">
      <c r="A11" s="26" t="s">
        <v>89</v>
      </c>
      <c r="B11" s="26"/>
      <c r="D11" s="21">
        <v>269404</v>
      </c>
      <c r="F11" s="21">
        <v>0</v>
      </c>
      <c r="H11" s="21">
        <v>0</v>
      </c>
      <c r="J11" s="21">
        <v>269404</v>
      </c>
      <c r="L11" s="29">
        <v>0</v>
      </c>
    </row>
    <row r="12" spans="1:12" ht="21.75" customHeight="1" x14ac:dyDescent="0.2">
      <c r="A12" s="26" t="s">
        <v>90</v>
      </c>
      <c r="B12" s="26"/>
      <c r="D12" s="21">
        <v>245995468</v>
      </c>
      <c r="F12" s="21">
        <v>503163026831</v>
      </c>
      <c r="H12" s="21">
        <v>501880796293</v>
      </c>
      <c r="J12" s="21">
        <v>1528226006</v>
      </c>
      <c r="L12" s="29">
        <v>2.0000000000000001E-4</v>
      </c>
    </row>
    <row r="13" spans="1:12" ht="21.75" customHeight="1" x14ac:dyDescent="0.2">
      <c r="A13" s="26" t="s">
        <v>91</v>
      </c>
      <c r="B13" s="26"/>
      <c r="D13" s="21">
        <v>6203816</v>
      </c>
      <c r="F13" s="21">
        <v>26234</v>
      </c>
      <c r="H13" s="21">
        <v>0</v>
      </c>
      <c r="J13" s="21">
        <v>6230050</v>
      </c>
      <c r="L13" s="29">
        <v>0</v>
      </c>
    </row>
    <row r="14" spans="1:12" ht="21.75" customHeight="1" x14ac:dyDescent="0.2">
      <c r="A14" s="26" t="s">
        <v>92</v>
      </c>
      <c r="B14" s="26"/>
      <c r="D14" s="21">
        <v>4289307</v>
      </c>
      <c r="F14" s="21">
        <v>18100018138</v>
      </c>
      <c r="H14" s="21">
        <v>18103380000</v>
      </c>
      <c r="J14" s="21">
        <v>927445</v>
      </c>
      <c r="L14" s="29">
        <v>0</v>
      </c>
    </row>
    <row r="15" spans="1:12" ht="21.75" customHeight="1" x14ac:dyDescent="0.2">
      <c r="A15" s="26" t="s">
        <v>93</v>
      </c>
      <c r="B15" s="26"/>
      <c r="D15" s="21">
        <v>169146</v>
      </c>
      <c r="F15" s="21">
        <v>0</v>
      </c>
      <c r="H15" s="21">
        <v>0</v>
      </c>
      <c r="J15" s="21">
        <v>169146</v>
      </c>
      <c r="L15" s="29">
        <v>0</v>
      </c>
    </row>
    <row r="16" spans="1:12" ht="21.75" customHeight="1" x14ac:dyDescent="0.2">
      <c r="A16" s="27" t="s">
        <v>94</v>
      </c>
      <c r="B16" s="27"/>
      <c r="D16" s="28">
        <v>7175275246</v>
      </c>
      <c r="E16" s="28">
        <v>0</v>
      </c>
      <c r="F16" s="28">
        <v>158422485416</v>
      </c>
      <c r="G16" s="28">
        <v>0</v>
      </c>
      <c r="H16" s="28">
        <v>150805446173</v>
      </c>
      <c r="I16" s="28">
        <v>0</v>
      </c>
      <c r="J16" s="28">
        <v>14792314489</v>
      </c>
      <c r="K16" s="28">
        <v>0</v>
      </c>
      <c r="L16" s="28">
        <v>2E-3</v>
      </c>
    </row>
    <row r="17" spans="1:12" ht="21.75" customHeight="1" x14ac:dyDescent="0.2">
      <c r="A17" s="27" t="s">
        <v>95</v>
      </c>
      <c r="B17" s="27"/>
      <c r="D17" s="28">
        <v>233283982</v>
      </c>
      <c r="E17" s="28">
        <v>0</v>
      </c>
      <c r="F17" s="28">
        <v>53563715218</v>
      </c>
      <c r="G17" s="28">
        <v>0</v>
      </c>
      <c r="H17" s="28">
        <v>53463093430</v>
      </c>
      <c r="I17" s="28">
        <v>0</v>
      </c>
      <c r="J17" s="28">
        <v>333905770</v>
      </c>
      <c r="K17" s="28">
        <v>0</v>
      </c>
      <c r="L17" s="28">
        <v>0</v>
      </c>
    </row>
    <row r="18" spans="1:12" ht="21.75" customHeight="1" thickBot="1" x14ac:dyDescent="0.25">
      <c r="A18" s="53" t="s">
        <v>41</v>
      </c>
      <c r="B18" s="53"/>
      <c r="D18" s="16">
        <f>SUM(D9:D17)</f>
        <v>7671994215</v>
      </c>
      <c r="E18" s="25">
        <f t="shared" ref="E18:L18" si="0">SUM(E9:E17)</f>
        <v>0</v>
      </c>
      <c r="F18" s="25">
        <f t="shared" si="0"/>
        <v>733249299220</v>
      </c>
      <c r="G18" s="25">
        <f t="shared" si="0"/>
        <v>0</v>
      </c>
      <c r="H18" s="25">
        <f t="shared" si="0"/>
        <v>724252715896</v>
      </c>
      <c r="I18" s="25">
        <f t="shared" si="0"/>
        <v>0</v>
      </c>
      <c r="J18" s="25">
        <f>SUM(J9:J17)</f>
        <v>16668577539</v>
      </c>
      <c r="K18" s="25">
        <f t="shared" si="0"/>
        <v>0</v>
      </c>
      <c r="L18" s="31">
        <f t="shared" si="0"/>
        <v>2.2000000000000001E-3</v>
      </c>
    </row>
    <row r="19" spans="1:12" ht="13.5" thickTop="1" x14ac:dyDescent="0.2"/>
  </sheetData>
  <mergeCells count="7">
    <mergeCell ref="A8:B8"/>
    <mergeCell ref="A18:B18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activeCell="J8" sqref="J8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1.75" customHeight="1" x14ac:dyDescent="0.2">
      <c r="A2" s="42" t="s">
        <v>48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4.45" customHeight="1" x14ac:dyDescent="0.2"/>
    <row r="5" spans="1:10" ht="29.1" customHeight="1" x14ac:dyDescent="0.2">
      <c r="A5" s="1" t="s">
        <v>49</v>
      </c>
      <c r="B5" s="44" t="s">
        <v>50</v>
      </c>
      <c r="C5" s="44"/>
      <c r="D5" s="44"/>
      <c r="E5" s="44"/>
      <c r="F5" s="44"/>
      <c r="G5" s="44"/>
      <c r="H5" s="44"/>
      <c r="I5" s="44"/>
      <c r="J5" s="44"/>
    </row>
    <row r="6" spans="1:10" ht="14.45" customHeight="1" x14ac:dyDescent="0.2"/>
    <row r="7" spans="1:10" ht="14.45" customHeight="1" x14ac:dyDescent="0.2">
      <c r="A7" s="45" t="s">
        <v>51</v>
      </c>
      <c r="B7" s="45"/>
      <c r="D7" s="2" t="s">
        <v>52</v>
      </c>
      <c r="F7" s="2" t="s">
        <v>45</v>
      </c>
      <c r="H7" s="2" t="s">
        <v>53</v>
      </c>
      <c r="J7" s="2" t="s">
        <v>54</v>
      </c>
    </row>
    <row r="8" spans="1:10" ht="21.75" customHeight="1" x14ac:dyDescent="0.2">
      <c r="A8" s="47" t="s">
        <v>55</v>
      </c>
      <c r="B8" s="47"/>
      <c r="D8" s="5" t="s">
        <v>56</v>
      </c>
      <c r="F8" s="6">
        <f>'درآمد سرمایه گذاری در سهام'!U31</f>
        <v>1599197884846</v>
      </c>
      <c r="H8" s="32">
        <f>F8/F13</f>
        <v>0.99946154130798825</v>
      </c>
      <c r="J8" s="7">
        <v>12.11</v>
      </c>
    </row>
    <row r="9" spans="1:10" ht="21.75" customHeight="1" x14ac:dyDescent="0.2">
      <c r="A9" s="49" t="s">
        <v>57</v>
      </c>
      <c r="B9" s="49"/>
      <c r="D9" s="8" t="s">
        <v>58</v>
      </c>
      <c r="F9" s="9">
        <v>0</v>
      </c>
      <c r="H9" s="33">
        <v>0</v>
      </c>
      <c r="J9" s="10">
        <v>0</v>
      </c>
    </row>
    <row r="10" spans="1:10" ht="21.75" customHeight="1" x14ac:dyDescent="0.2">
      <c r="A10" s="49" t="s">
        <v>59</v>
      </c>
      <c r="B10" s="49"/>
      <c r="D10" s="8" t="s">
        <v>60</v>
      </c>
      <c r="F10" s="9">
        <v>0</v>
      </c>
      <c r="H10" s="33">
        <v>0</v>
      </c>
      <c r="J10" s="10">
        <v>0</v>
      </c>
    </row>
    <row r="11" spans="1:10" ht="21.75" customHeight="1" x14ac:dyDescent="0.2">
      <c r="A11" s="49" t="s">
        <v>61</v>
      </c>
      <c r="B11" s="49"/>
      <c r="D11" s="8" t="s">
        <v>62</v>
      </c>
      <c r="F11" s="9">
        <f>'درآمد سپرده بانکی'!F15</f>
        <v>830588401</v>
      </c>
      <c r="H11" s="33">
        <f>F11/F13</f>
        <v>5.1909846262455418E-4</v>
      </c>
      <c r="J11" s="10">
        <v>0</v>
      </c>
    </row>
    <row r="12" spans="1:10" ht="21.75" customHeight="1" x14ac:dyDescent="0.2">
      <c r="A12" s="51" t="s">
        <v>63</v>
      </c>
      <c r="B12" s="51"/>
      <c r="D12" s="11" t="s">
        <v>64</v>
      </c>
      <c r="F12" s="13">
        <f>'سایر درآمدها'!F11</f>
        <v>30977518</v>
      </c>
      <c r="H12" s="34">
        <f>F12/F13</f>
        <v>1.9360229387220222E-5</v>
      </c>
      <c r="J12" s="14">
        <v>0</v>
      </c>
    </row>
    <row r="13" spans="1:10" ht="21.75" customHeight="1" x14ac:dyDescent="0.2">
      <c r="A13" s="53" t="s">
        <v>41</v>
      </c>
      <c r="B13" s="53"/>
      <c r="D13" s="16"/>
      <c r="F13" s="16">
        <f>SUM(F8:F12)</f>
        <v>1600059450765</v>
      </c>
      <c r="H13" s="30">
        <f>SUM(H8:H12)</f>
        <v>1</v>
      </c>
      <c r="J13" s="17">
        <v>12.11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1"/>
  <sheetViews>
    <sheetView rightToLeft="1" view="pageBreakPreview" zoomScale="60" zoomScaleNormal="100" workbookViewId="0">
      <selection activeCell="J20" sqref="J2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5703125" bestFit="1" customWidth="1"/>
    <col min="7" max="7" width="1.28515625" customWidth="1"/>
    <col min="8" max="8" width="11.85546875" bestFit="1" customWidth="1"/>
    <col min="9" max="9" width="1.28515625" customWidth="1"/>
    <col min="10" max="10" width="17.57031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9.140625" bestFit="1" customWidth="1"/>
    <col min="18" max="18" width="1.28515625" customWidth="1"/>
    <col min="19" max="19" width="11.85546875" bestFit="1" customWidth="1"/>
    <col min="20" max="20" width="1.28515625" customWidth="1"/>
    <col min="21" max="21" width="19.140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21.75" customHeight="1" x14ac:dyDescent="0.2">
      <c r="A2" s="42" t="s">
        <v>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3" ht="14.45" customHeight="1" x14ac:dyDescent="0.2"/>
    <row r="5" spans="1:23" ht="14.45" customHeight="1" x14ac:dyDescent="0.2">
      <c r="A5" s="1" t="s">
        <v>65</v>
      </c>
      <c r="B5" s="44" t="s">
        <v>66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1:23" ht="14.45" customHeight="1" x14ac:dyDescent="0.2">
      <c r="D6" s="45" t="s">
        <v>67</v>
      </c>
      <c r="E6" s="45"/>
      <c r="F6" s="45"/>
      <c r="G6" s="45"/>
      <c r="H6" s="45"/>
      <c r="I6" s="45"/>
      <c r="J6" s="45"/>
      <c r="K6" s="45"/>
      <c r="L6" s="45"/>
      <c r="N6" s="45" t="s">
        <v>68</v>
      </c>
      <c r="O6" s="45"/>
      <c r="P6" s="45"/>
      <c r="Q6" s="45"/>
      <c r="R6" s="45"/>
      <c r="S6" s="45"/>
      <c r="T6" s="45"/>
      <c r="U6" s="45"/>
      <c r="V6" s="45"/>
      <c r="W6" s="45"/>
    </row>
    <row r="7" spans="1:23" ht="14.45" customHeight="1" x14ac:dyDescent="0.2">
      <c r="D7" s="3"/>
      <c r="E7" s="3"/>
      <c r="F7" s="3"/>
      <c r="G7" s="3"/>
      <c r="H7" s="3"/>
      <c r="I7" s="3"/>
      <c r="J7" s="46" t="s">
        <v>41</v>
      </c>
      <c r="K7" s="46"/>
      <c r="L7" s="46"/>
      <c r="N7" s="3"/>
      <c r="O7" s="3"/>
      <c r="P7" s="3"/>
      <c r="Q7" s="3"/>
      <c r="R7" s="3"/>
      <c r="S7" s="3"/>
      <c r="T7" s="3"/>
      <c r="U7" s="46" t="s">
        <v>41</v>
      </c>
      <c r="V7" s="46"/>
      <c r="W7" s="46"/>
    </row>
    <row r="8" spans="1:23" ht="14.45" customHeight="1" x14ac:dyDescent="0.2">
      <c r="A8" s="45" t="s">
        <v>69</v>
      </c>
      <c r="B8" s="45"/>
      <c r="D8" s="2" t="s">
        <v>70</v>
      </c>
      <c r="F8" s="2" t="s">
        <v>71</v>
      </c>
      <c r="H8" s="2" t="s">
        <v>72</v>
      </c>
      <c r="J8" s="4" t="s">
        <v>45</v>
      </c>
      <c r="K8" s="3"/>
      <c r="L8" s="4" t="s">
        <v>53</v>
      </c>
      <c r="N8" s="2" t="s">
        <v>70</v>
      </c>
      <c r="P8" s="45" t="s">
        <v>71</v>
      </c>
      <c r="Q8" s="45"/>
      <c r="S8" s="2" t="s">
        <v>72</v>
      </c>
      <c r="U8" s="4" t="s">
        <v>45</v>
      </c>
      <c r="V8" s="3"/>
      <c r="W8" s="4" t="s">
        <v>53</v>
      </c>
    </row>
    <row r="9" spans="1:23" ht="21.75" customHeight="1" x14ac:dyDescent="0.2">
      <c r="A9" s="47" t="s">
        <v>28</v>
      </c>
      <c r="B9" s="4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48">
        <v>0</v>
      </c>
      <c r="Q9" s="48"/>
      <c r="S9" s="6">
        <v>0</v>
      </c>
      <c r="U9" s="6">
        <v>0</v>
      </c>
      <c r="W9" s="7">
        <v>0</v>
      </c>
    </row>
    <row r="10" spans="1:23" ht="21.75" customHeight="1" x14ac:dyDescent="0.2">
      <c r="A10" s="49" t="s">
        <v>31</v>
      </c>
      <c r="B10" s="4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50">
        <v>0</v>
      </c>
      <c r="Q10" s="50"/>
      <c r="S10" s="9">
        <v>0</v>
      </c>
      <c r="U10" s="9">
        <v>0</v>
      </c>
      <c r="W10" s="10">
        <v>0</v>
      </c>
    </row>
    <row r="11" spans="1:23" ht="21.75" customHeight="1" x14ac:dyDescent="0.2">
      <c r="A11" s="49" t="s">
        <v>38</v>
      </c>
      <c r="B11" s="4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50">
        <v>0</v>
      </c>
      <c r="Q11" s="50"/>
      <c r="S11" s="9">
        <v>0</v>
      </c>
      <c r="U11" s="9">
        <v>0</v>
      </c>
      <c r="W11" s="10">
        <v>0</v>
      </c>
    </row>
    <row r="12" spans="1:23" ht="21.75" customHeight="1" x14ac:dyDescent="0.2">
      <c r="A12" s="49" t="s">
        <v>39</v>
      </c>
      <c r="B12" s="4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50">
        <v>0</v>
      </c>
      <c r="Q12" s="50"/>
      <c r="S12" s="9">
        <v>0</v>
      </c>
      <c r="U12" s="9">
        <v>0</v>
      </c>
      <c r="W12" s="10">
        <v>0</v>
      </c>
    </row>
    <row r="13" spans="1:23" ht="21.75" customHeight="1" x14ac:dyDescent="0.2">
      <c r="A13" s="49" t="s">
        <v>35</v>
      </c>
      <c r="B13" s="4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50">
        <v>0</v>
      </c>
      <c r="Q13" s="50"/>
      <c r="S13" s="9">
        <v>0</v>
      </c>
      <c r="U13" s="9">
        <v>0</v>
      </c>
      <c r="W13" s="10">
        <v>0</v>
      </c>
    </row>
    <row r="14" spans="1:23" ht="21.75" customHeight="1" x14ac:dyDescent="0.2">
      <c r="A14" s="49" t="s">
        <v>26</v>
      </c>
      <c r="B14" s="4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50">
        <v>0</v>
      </c>
      <c r="Q14" s="50"/>
      <c r="S14" s="9">
        <v>0</v>
      </c>
      <c r="U14" s="9">
        <v>0</v>
      </c>
      <c r="W14" s="10">
        <v>0</v>
      </c>
    </row>
    <row r="15" spans="1:23" ht="21.75" customHeight="1" x14ac:dyDescent="0.2">
      <c r="A15" s="49" t="s">
        <v>22</v>
      </c>
      <c r="B15" s="4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50">
        <v>0</v>
      </c>
      <c r="Q15" s="50"/>
      <c r="S15" s="9">
        <v>0</v>
      </c>
      <c r="U15" s="9">
        <v>0</v>
      </c>
      <c r="W15" s="10">
        <v>0</v>
      </c>
    </row>
    <row r="16" spans="1:23" ht="21.75" customHeight="1" x14ac:dyDescent="0.2">
      <c r="A16" s="49" t="s">
        <v>30</v>
      </c>
      <c r="B16" s="49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50">
        <v>0</v>
      </c>
      <c r="Q16" s="50"/>
      <c r="S16" s="9">
        <v>0</v>
      </c>
      <c r="U16" s="9">
        <v>0</v>
      </c>
      <c r="W16" s="10">
        <v>0</v>
      </c>
    </row>
    <row r="17" spans="1:23" ht="21.75" customHeight="1" x14ac:dyDescent="0.2">
      <c r="A17" s="49" t="s">
        <v>32</v>
      </c>
      <c r="B17" s="4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50">
        <v>0</v>
      </c>
      <c r="Q17" s="50"/>
      <c r="S17" s="9">
        <v>0</v>
      </c>
      <c r="U17" s="9">
        <v>0</v>
      </c>
      <c r="W17" s="10">
        <v>0</v>
      </c>
    </row>
    <row r="18" spans="1:23" ht="21.75" customHeight="1" x14ac:dyDescent="0.2">
      <c r="A18" s="49" t="s">
        <v>21</v>
      </c>
      <c r="B18" s="49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50">
        <v>0</v>
      </c>
      <c r="Q18" s="50"/>
      <c r="S18" s="9">
        <v>0</v>
      </c>
      <c r="U18" s="9">
        <v>0</v>
      </c>
      <c r="W18" s="10">
        <v>0</v>
      </c>
    </row>
    <row r="19" spans="1:23" ht="21.75" customHeight="1" x14ac:dyDescent="0.2">
      <c r="A19" s="49" t="s">
        <v>23</v>
      </c>
      <c r="B19" s="49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50">
        <v>0</v>
      </c>
      <c r="Q19" s="50"/>
      <c r="S19" s="9">
        <v>0</v>
      </c>
      <c r="U19" s="9">
        <v>0</v>
      </c>
      <c r="W19" s="10">
        <v>0</v>
      </c>
    </row>
    <row r="20" spans="1:23" ht="21.75" customHeight="1" x14ac:dyDescent="0.2">
      <c r="A20" s="49" t="s">
        <v>40</v>
      </c>
      <c r="B20" s="49"/>
      <c r="D20" s="9">
        <v>0</v>
      </c>
      <c r="F20" s="9">
        <v>913745252476</v>
      </c>
      <c r="H20" s="9">
        <v>0</v>
      </c>
      <c r="J20" s="9">
        <v>913745252476</v>
      </c>
      <c r="L20" s="10">
        <v>99.96</v>
      </c>
      <c r="N20" s="9">
        <v>0</v>
      </c>
      <c r="P20" s="50">
        <v>1599197884846</v>
      </c>
      <c r="Q20" s="50"/>
      <c r="S20" s="9">
        <v>0</v>
      </c>
      <c r="U20" s="9">
        <v>1599197884846</v>
      </c>
      <c r="W20" s="10">
        <v>99.95</v>
      </c>
    </row>
    <row r="21" spans="1:23" ht="21.75" customHeight="1" x14ac:dyDescent="0.2">
      <c r="A21" s="49" t="s">
        <v>27</v>
      </c>
      <c r="B21" s="4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50">
        <v>0</v>
      </c>
      <c r="Q21" s="50"/>
      <c r="S21" s="9">
        <v>0</v>
      </c>
      <c r="U21" s="9">
        <v>0</v>
      </c>
      <c r="W21" s="10">
        <v>0</v>
      </c>
    </row>
    <row r="22" spans="1:23" ht="21.75" customHeight="1" x14ac:dyDescent="0.2">
      <c r="A22" s="49" t="s">
        <v>37</v>
      </c>
      <c r="B22" s="4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50">
        <v>0</v>
      </c>
      <c r="Q22" s="50"/>
      <c r="S22" s="9">
        <v>0</v>
      </c>
      <c r="U22" s="9">
        <v>0</v>
      </c>
      <c r="W22" s="10">
        <v>0</v>
      </c>
    </row>
    <row r="23" spans="1:23" ht="21.75" customHeight="1" x14ac:dyDescent="0.2">
      <c r="A23" s="49" t="s">
        <v>29</v>
      </c>
      <c r="B23" s="4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50">
        <v>0</v>
      </c>
      <c r="Q23" s="50"/>
      <c r="S23" s="9">
        <v>0</v>
      </c>
      <c r="U23" s="9">
        <v>0</v>
      </c>
      <c r="W23" s="10">
        <v>0</v>
      </c>
    </row>
    <row r="24" spans="1:23" ht="21.75" customHeight="1" x14ac:dyDescent="0.2">
      <c r="A24" s="49" t="s">
        <v>36</v>
      </c>
      <c r="B24" s="4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50">
        <v>0</v>
      </c>
      <c r="Q24" s="50"/>
      <c r="S24" s="9">
        <v>0</v>
      </c>
      <c r="U24" s="9">
        <v>0</v>
      </c>
      <c r="W24" s="10">
        <v>0</v>
      </c>
    </row>
    <row r="25" spans="1:23" ht="21.75" customHeight="1" x14ac:dyDescent="0.2">
      <c r="A25" s="49" t="s">
        <v>20</v>
      </c>
      <c r="B25" s="4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50">
        <v>0</v>
      </c>
      <c r="Q25" s="50"/>
      <c r="S25" s="9">
        <v>0</v>
      </c>
      <c r="U25" s="9">
        <v>0</v>
      </c>
      <c r="W25" s="10">
        <v>0</v>
      </c>
    </row>
    <row r="26" spans="1:23" ht="21.75" customHeight="1" x14ac:dyDescent="0.2">
      <c r="A26" s="49" t="s">
        <v>19</v>
      </c>
      <c r="B26" s="4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50">
        <v>0</v>
      </c>
      <c r="Q26" s="50"/>
      <c r="S26" s="9">
        <v>0</v>
      </c>
      <c r="U26" s="9">
        <v>0</v>
      </c>
      <c r="W26" s="10">
        <v>0</v>
      </c>
    </row>
    <row r="27" spans="1:23" ht="21.75" customHeight="1" x14ac:dyDescent="0.2">
      <c r="A27" s="49" t="s">
        <v>24</v>
      </c>
      <c r="B27" s="4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50">
        <v>0</v>
      </c>
      <c r="Q27" s="50"/>
      <c r="S27" s="9">
        <v>0</v>
      </c>
      <c r="U27" s="9">
        <v>0</v>
      </c>
      <c r="W27" s="10">
        <v>0</v>
      </c>
    </row>
    <row r="28" spans="1:23" ht="21.75" customHeight="1" x14ac:dyDescent="0.2">
      <c r="A28" s="49" t="s">
        <v>25</v>
      </c>
      <c r="B28" s="4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50">
        <v>0</v>
      </c>
      <c r="Q28" s="50"/>
      <c r="S28" s="9">
        <v>0</v>
      </c>
      <c r="U28" s="9">
        <v>0</v>
      </c>
      <c r="W28" s="10">
        <v>0</v>
      </c>
    </row>
    <row r="29" spans="1:23" ht="21.75" customHeight="1" x14ac:dyDescent="0.2">
      <c r="A29" s="49" t="s">
        <v>33</v>
      </c>
      <c r="B29" s="4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50">
        <v>0</v>
      </c>
      <c r="Q29" s="50"/>
      <c r="S29" s="9">
        <v>0</v>
      </c>
      <c r="U29" s="9">
        <v>0</v>
      </c>
      <c r="W29" s="10">
        <v>0</v>
      </c>
    </row>
    <row r="30" spans="1:23" ht="21.75" customHeight="1" x14ac:dyDescent="0.2">
      <c r="A30" s="51" t="s">
        <v>34</v>
      </c>
      <c r="B30" s="51"/>
      <c r="D30" s="13">
        <v>0</v>
      </c>
      <c r="F30" s="13">
        <v>0</v>
      </c>
      <c r="H30" s="13">
        <v>0</v>
      </c>
      <c r="J30" s="13">
        <v>0</v>
      </c>
      <c r="L30" s="14">
        <v>0</v>
      </c>
      <c r="N30" s="13">
        <v>0</v>
      </c>
      <c r="P30" s="50">
        <v>0</v>
      </c>
      <c r="Q30" s="52"/>
      <c r="S30" s="13">
        <v>0</v>
      </c>
      <c r="U30" s="13">
        <v>0</v>
      </c>
      <c r="W30" s="14">
        <v>0</v>
      </c>
    </row>
    <row r="31" spans="1:23" ht="21.75" customHeight="1" x14ac:dyDescent="0.2">
      <c r="A31" s="53" t="s">
        <v>41</v>
      </c>
      <c r="B31" s="53"/>
      <c r="D31" s="16">
        <v>0</v>
      </c>
      <c r="F31" s="16">
        <v>913745252476</v>
      </c>
      <c r="H31" s="16">
        <v>0</v>
      </c>
      <c r="J31" s="16">
        <v>913745252476</v>
      </c>
      <c r="L31" s="17">
        <v>99.96</v>
      </c>
      <c r="N31" s="16">
        <v>0</v>
      </c>
      <c r="Q31" s="16">
        <v>1599197884846</v>
      </c>
      <c r="S31" s="16">
        <v>0</v>
      </c>
      <c r="U31" s="16">
        <v>1599197884846</v>
      </c>
      <c r="W31" s="17">
        <v>99.95</v>
      </c>
    </row>
  </sheetData>
  <mergeCells count="55">
    <mergeCell ref="A31:B31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6"/>
  <sheetViews>
    <sheetView rightToLeft="1" view="pageBreakPreview" zoomScale="60" zoomScaleNormal="100" workbookViewId="0">
      <selection activeCell="B63" sqref="B63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2" t="s">
        <v>0</v>
      </c>
      <c r="B1" s="42"/>
      <c r="C1" s="42"/>
      <c r="D1" s="42"/>
      <c r="E1" s="42"/>
      <c r="F1" s="42"/>
    </row>
    <row r="2" spans="1:6" ht="21.75" customHeight="1" x14ac:dyDescent="0.2">
      <c r="A2" s="42" t="s">
        <v>48</v>
      </c>
      <c r="B2" s="42"/>
      <c r="C2" s="42"/>
      <c r="D2" s="42"/>
      <c r="E2" s="42"/>
      <c r="F2" s="42"/>
    </row>
    <row r="3" spans="1:6" ht="21.75" customHeight="1" x14ac:dyDescent="0.2">
      <c r="A3" s="42" t="s">
        <v>2</v>
      </c>
      <c r="B3" s="42"/>
      <c r="C3" s="42"/>
      <c r="D3" s="42"/>
      <c r="E3" s="42"/>
      <c r="F3" s="42"/>
    </row>
    <row r="4" spans="1:6" ht="14.45" customHeight="1" x14ac:dyDescent="0.2"/>
    <row r="5" spans="1:6" ht="14.45" customHeight="1" x14ac:dyDescent="0.2">
      <c r="A5" s="1" t="s">
        <v>73</v>
      </c>
      <c r="B5" s="44" t="s">
        <v>74</v>
      </c>
      <c r="C5" s="44"/>
      <c r="D5" s="44"/>
      <c r="E5" s="44"/>
      <c r="F5" s="44"/>
    </row>
    <row r="6" spans="1:6" ht="14.45" customHeight="1" x14ac:dyDescent="0.2">
      <c r="D6" s="19" t="s">
        <v>67</v>
      </c>
      <c r="F6" s="19" t="s">
        <v>68</v>
      </c>
    </row>
    <row r="7" spans="1:6" ht="36.4" customHeight="1" x14ac:dyDescent="0.2">
      <c r="A7" s="45" t="s">
        <v>75</v>
      </c>
      <c r="B7" s="45"/>
      <c r="D7" s="18" t="s">
        <v>76</v>
      </c>
      <c r="F7" s="18" t="s">
        <v>76</v>
      </c>
    </row>
    <row r="8" spans="1:6" ht="21.75" customHeight="1" x14ac:dyDescent="0.2">
      <c r="A8" s="26" t="s">
        <v>96</v>
      </c>
      <c r="B8" s="26"/>
      <c r="D8" s="21">
        <v>4684</v>
      </c>
      <c r="F8" s="21">
        <v>48952</v>
      </c>
    </row>
    <row r="9" spans="1:6" ht="21.75" customHeight="1" x14ac:dyDescent="0.2">
      <c r="A9" s="27" t="s">
        <v>88</v>
      </c>
      <c r="B9" s="27"/>
      <c r="D9" s="28">
        <v>22699</v>
      </c>
      <c r="F9" s="28">
        <v>45398</v>
      </c>
    </row>
    <row r="10" spans="1:6" ht="21.75" customHeight="1" x14ac:dyDescent="0.2">
      <c r="A10" s="26" t="s">
        <v>90</v>
      </c>
      <c r="B10" s="26"/>
      <c r="D10" s="21">
        <v>8897</v>
      </c>
      <c r="F10" s="21">
        <v>2096115</v>
      </c>
    </row>
    <row r="11" spans="1:6" ht="21.75" customHeight="1" x14ac:dyDescent="0.2">
      <c r="A11" s="26" t="s">
        <v>91</v>
      </c>
      <c r="B11" s="26"/>
      <c r="D11" s="21">
        <v>26234</v>
      </c>
      <c r="F11" s="21">
        <v>52468</v>
      </c>
    </row>
    <row r="12" spans="1:6" ht="21.75" customHeight="1" x14ac:dyDescent="0.2">
      <c r="A12" s="26" t="s">
        <v>92</v>
      </c>
      <c r="B12" s="26"/>
      <c r="D12" s="21">
        <v>18138</v>
      </c>
      <c r="F12" s="21">
        <v>36199</v>
      </c>
    </row>
    <row r="13" spans="1:6" ht="21.75" customHeight="1" x14ac:dyDescent="0.2">
      <c r="A13" s="27" t="s">
        <v>94</v>
      </c>
      <c r="B13" s="27"/>
      <c r="D13" s="28">
        <v>359792338</v>
      </c>
      <c r="F13" s="28">
        <v>828063747</v>
      </c>
    </row>
    <row r="14" spans="1:6" ht="21.75" customHeight="1" x14ac:dyDescent="0.2">
      <c r="A14" s="26" t="s">
        <v>95</v>
      </c>
      <c r="B14" s="26"/>
      <c r="D14" s="21">
        <v>131886</v>
      </c>
      <c r="E14" s="21">
        <v>0</v>
      </c>
      <c r="F14" s="21">
        <v>245522</v>
      </c>
    </row>
    <row r="15" spans="1:6" ht="21.75" customHeight="1" thickBot="1" x14ac:dyDescent="0.25">
      <c r="A15" s="53" t="s">
        <v>41</v>
      </c>
      <c r="B15" s="53"/>
      <c r="D15" s="16">
        <f>SUM(D8:D14)</f>
        <v>360004876</v>
      </c>
      <c r="F15" s="16">
        <f>SUM(F8:F14)</f>
        <v>830588401</v>
      </c>
    </row>
    <row r="16" spans="1:6" ht="13.5" thickTop="1" x14ac:dyDescent="0.2"/>
  </sheetData>
  <mergeCells count="6">
    <mergeCell ref="A15:B15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A10" sqref="A10:B1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2" t="s">
        <v>0</v>
      </c>
      <c r="B1" s="42"/>
      <c r="C1" s="42"/>
      <c r="D1" s="42"/>
      <c r="E1" s="42"/>
      <c r="F1" s="42"/>
    </row>
    <row r="2" spans="1:6" ht="21.75" customHeight="1" x14ac:dyDescent="0.2">
      <c r="A2" s="42" t="s">
        <v>48</v>
      </c>
      <c r="B2" s="42"/>
      <c r="C2" s="42"/>
      <c r="D2" s="42"/>
      <c r="E2" s="42"/>
      <c r="F2" s="42"/>
    </row>
    <row r="3" spans="1:6" ht="21.75" customHeight="1" x14ac:dyDescent="0.2">
      <c r="A3" s="42" t="s">
        <v>2</v>
      </c>
      <c r="B3" s="42"/>
      <c r="C3" s="42"/>
      <c r="D3" s="42"/>
      <c r="E3" s="42"/>
      <c r="F3" s="42"/>
    </row>
    <row r="4" spans="1:6" ht="14.45" customHeight="1" x14ac:dyDescent="0.2"/>
    <row r="5" spans="1:6" ht="29.1" customHeight="1" x14ac:dyDescent="0.2">
      <c r="A5" s="1" t="s">
        <v>77</v>
      </c>
      <c r="B5" s="44" t="s">
        <v>63</v>
      </c>
      <c r="C5" s="44"/>
      <c r="D5" s="44"/>
      <c r="E5" s="44"/>
      <c r="F5" s="44"/>
    </row>
    <row r="6" spans="1:6" ht="14.45" customHeight="1" x14ac:dyDescent="0.2">
      <c r="D6" s="2" t="s">
        <v>67</v>
      </c>
      <c r="F6" s="2" t="s">
        <v>9</v>
      </c>
    </row>
    <row r="7" spans="1:6" ht="14.45" customHeight="1" x14ac:dyDescent="0.2">
      <c r="A7" s="45" t="s">
        <v>63</v>
      </c>
      <c r="B7" s="45"/>
      <c r="D7" s="4" t="s">
        <v>45</v>
      </c>
      <c r="F7" s="4" t="s">
        <v>45</v>
      </c>
    </row>
    <row r="8" spans="1:6" ht="21.75" customHeight="1" x14ac:dyDescent="0.2">
      <c r="A8" s="47" t="s">
        <v>63</v>
      </c>
      <c r="B8" s="47"/>
      <c r="D8" s="6">
        <v>0</v>
      </c>
      <c r="F8" s="6">
        <v>0</v>
      </c>
    </row>
    <row r="9" spans="1:6" ht="21.75" customHeight="1" x14ac:dyDescent="0.2">
      <c r="A9" s="49" t="s">
        <v>78</v>
      </c>
      <c r="B9" s="49"/>
      <c r="D9" s="9">
        <v>0</v>
      </c>
      <c r="F9" s="9">
        <v>0</v>
      </c>
    </row>
    <row r="10" spans="1:6" ht="21.75" customHeight="1" x14ac:dyDescent="0.2">
      <c r="A10" s="51" t="s">
        <v>79</v>
      </c>
      <c r="B10" s="51"/>
      <c r="D10" s="13">
        <v>29091718</v>
      </c>
      <c r="F10" s="13">
        <v>30977518</v>
      </c>
    </row>
    <row r="11" spans="1:6" ht="21.75" customHeight="1" x14ac:dyDescent="0.2">
      <c r="A11" s="53" t="s">
        <v>41</v>
      </c>
      <c r="B11" s="53"/>
      <c r="D11" s="16">
        <v>29091718</v>
      </c>
      <c r="F11" s="16">
        <v>30977518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6"/>
  <sheetViews>
    <sheetView rightToLeft="1" view="pageBreakPreview" zoomScale="60" zoomScaleNormal="100" workbookViewId="0">
      <selection activeCell="P62" sqref="P62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4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 ht="21.75" customHeight="1" x14ac:dyDescent="0.2">
      <c r="A2" s="42" t="s">
        <v>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4" ht="14.45" customHeight="1" x14ac:dyDescent="0.2"/>
    <row r="5" spans="1:14" ht="14.45" customHeight="1" x14ac:dyDescent="0.2">
      <c r="A5" s="44" t="s">
        <v>83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4" ht="14.45" customHeight="1" x14ac:dyDescent="0.2">
      <c r="A6" s="45" t="s">
        <v>51</v>
      </c>
      <c r="C6" s="45" t="s">
        <v>67</v>
      </c>
      <c r="D6" s="45"/>
      <c r="E6" s="45"/>
      <c r="F6" s="45"/>
      <c r="G6" s="45"/>
      <c r="I6" s="45" t="s">
        <v>68</v>
      </c>
      <c r="J6" s="45"/>
      <c r="K6" s="45"/>
      <c r="L6" s="45"/>
      <c r="M6" s="45"/>
    </row>
    <row r="7" spans="1:14" ht="42" x14ac:dyDescent="0.2">
      <c r="A7" s="45"/>
      <c r="C7" s="18" t="s">
        <v>81</v>
      </c>
      <c r="D7" s="3"/>
      <c r="E7" s="18" t="s">
        <v>80</v>
      </c>
      <c r="F7" s="3"/>
      <c r="G7" s="18" t="s">
        <v>82</v>
      </c>
      <c r="I7" s="18" t="s">
        <v>81</v>
      </c>
      <c r="J7" s="3"/>
      <c r="K7" s="18" t="s">
        <v>80</v>
      </c>
      <c r="L7" s="3"/>
      <c r="M7" s="18" t="s">
        <v>82</v>
      </c>
    </row>
    <row r="8" spans="1:14" ht="21.75" customHeight="1" x14ac:dyDescent="0.2">
      <c r="A8" s="20" t="s">
        <v>96</v>
      </c>
      <c r="C8" s="21">
        <v>4684</v>
      </c>
      <c r="E8" s="21">
        <v>0</v>
      </c>
      <c r="G8" s="21">
        <v>4684</v>
      </c>
      <c r="I8" s="21">
        <v>48952</v>
      </c>
      <c r="K8" s="21">
        <v>0</v>
      </c>
      <c r="M8" s="21">
        <v>48952</v>
      </c>
    </row>
    <row r="9" spans="1:14" ht="21.75" customHeight="1" x14ac:dyDescent="0.2">
      <c r="A9" s="35" t="s">
        <v>88</v>
      </c>
      <c r="C9" s="28">
        <v>22699</v>
      </c>
      <c r="D9" s="28">
        <v>0</v>
      </c>
      <c r="E9" s="28">
        <v>0</v>
      </c>
      <c r="F9" s="28">
        <v>0</v>
      </c>
      <c r="G9" s="28">
        <v>22699</v>
      </c>
      <c r="H9" s="28">
        <v>0</v>
      </c>
      <c r="I9" s="28">
        <v>45398</v>
      </c>
      <c r="J9" s="28">
        <v>0</v>
      </c>
      <c r="K9" s="28">
        <v>0</v>
      </c>
      <c r="L9" s="28">
        <v>0</v>
      </c>
      <c r="M9" s="28">
        <v>45398</v>
      </c>
    </row>
    <row r="10" spans="1:14" ht="21.75" customHeight="1" x14ac:dyDescent="0.2">
      <c r="A10" s="20" t="s">
        <v>90</v>
      </c>
      <c r="C10" s="21">
        <v>8897</v>
      </c>
      <c r="E10" s="21">
        <v>0</v>
      </c>
      <c r="G10" s="21">
        <v>8897</v>
      </c>
      <c r="I10" s="21">
        <v>2096115</v>
      </c>
      <c r="K10" s="21">
        <v>0</v>
      </c>
      <c r="M10" s="21">
        <v>2096115</v>
      </c>
    </row>
    <row r="11" spans="1:14" ht="21.75" customHeight="1" x14ac:dyDescent="0.2">
      <c r="A11" s="20" t="s">
        <v>91</v>
      </c>
      <c r="C11" s="21">
        <v>26234</v>
      </c>
      <c r="E11" s="21">
        <v>0</v>
      </c>
      <c r="G11" s="21">
        <v>26234</v>
      </c>
      <c r="I11" s="21">
        <v>52468</v>
      </c>
      <c r="K11" s="21">
        <v>0</v>
      </c>
      <c r="M11" s="21">
        <v>52468</v>
      </c>
    </row>
    <row r="12" spans="1:14" ht="21.75" customHeight="1" x14ac:dyDescent="0.2">
      <c r="A12" s="20" t="s">
        <v>92</v>
      </c>
      <c r="C12" s="21">
        <v>18138</v>
      </c>
      <c r="E12" s="21">
        <v>0</v>
      </c>
      <c r="G12" s="21">
        <v>18138</v>
      </c>
      <c r="I12" s="21">
        <v>36199</v>
      </c>
      <c r="K12" s="21">
        <v>0</v>
      </c>
      <c r="M12" s="21">
        <v>36199</v>
      </c>
    </row>
    <row r="13" spans="1:14" ht="21.75" customHeight="1" x14ac:dyDescent="0.2">
      <c r="A13" s="35" t="s">
        <v>94</v>
      </c>
      <c r="C13" s="28">
        <v>359792338</v>
      </c>
      <c r="D13" s="28">
        <v>0</v>
      </c>
      <c r="E13" s="28">
        <v>0</v>
      </c>
      <c r="F13" s="28">
        <v>0</v>
      </c>
      <c r="G13" s="28">
        <v>359792338</v>
      </c>
      <c r="H13" s="28">
        <v>0</v>
      </c>
      <c r="I13" s="28">
        <v>828063747</v>
      </c>
      <c r="J13" s="28">
        <v>0</v>
      </c>
      <c r="K13" s="28">
        <v>0</v>
      </c>
      <c r="L13" s="28">
        <v>0</v>
      </c>
      <c r="M13" s="28">
        <v>828063747</v>
      </c>
    </row>
    <row r="14" spans="1:14" ht="21.75" customHeight="1" x14ac:dyDescent="0.2">
      <c r="A14" s="22" t="s">
        <v>95</v>
      </c>
      <c r="C14" s="23">
        <v>131886</v>
      </c>
      <c r="E14" s="23">
        <v>0</v>
      </c>
      <c r="G14" s="23">
        <v>131886</v>
      </c>
      <c r="I14" s="23">
        <v>245522</v>
      </c>
      <c r="K14" s="23">
        <v>0</v>
      </c>
      <c r="M14" s="23">
        <v>245522</v>
      </c>
      <c r="N14">
        <v>0</v>
      </c>
    </row>
    <row r="15" spans="1:14" ht="21.75" customHeight="1" thickBot="1" x14ac:dyDescent="0.25">
      <c r="A15" s="15" t="s">
        <v>41</v>
      </c>
      <c r="C15" s="16">
        <f>SUM(C8:C14)</f>
        <v>360004876</v>
      </c>
      <c r="D15" s="25">
        <f t="shared" ref="D15:N15" si="0">SUM(D8:D14)</f>
        <v>0</v>
      </c>
      <c r="E15" s="25">
        <f t="shared" si="0"/>
        <v>0</v>
      </c>
      <c r="F15" s="25">
        <f t="shared" si="0"/>
        <v>0</v>
      </c>
      <c r="G15" s="25">
        <f t="shared" si="0"/>
        <v>360004876</v>
      </c>
      <c r="H15" s="25">
        <f t="shared" si="0"/>
        <v>0</v>
      </c>
      <c r="I15" s="25">
        <f t="shared" si="0"/>
        <v>830588401</v>
      </c>
      <c r="J15" s="25">
        <f t="shared" si="0"/>
        <v>0</v>
      </c>
      <c r="K15" s="25">
        <f t="shared" si="0"/>
        <v>0</v>
      </c>
      <c r="L15" s="25">
        <f t="shared" si="0"/>
        <v>0</v>
      </c>
      <c r="M15" s="25">
        <f t="shared" si="0"/>
        <v>830588401</v>
      </c>
      <c r="N15" s="25">
        <f t="shared" si="0"/>
        <v>0</v>
      </c>
    </row>
    <row r="16" spans="1:14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30"/>
  <sheetViews>
    <sheetView rightToLeft="1" view="pageBreakPreview" zoomScale="60" zoomScaleNormal="100" workbookViewId="0">
      <selection activeCell="I30" sqref="I30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9.140625" bestFit="1" customWidth="1"/>
    <col min="6" max="6" width="1.28515625" customWidth="1"/>
    <col min="7" max="7" width="18.7109375" bestFit="1" customWidth="1"/>
    <col min="8" max="8" width="1.28515625" customWidth="1"/>
    <col min="9" max="9" width="27.7109375" style="36" bestFit="1" customWidth="1"/>
    <col min="10" max="10" width="1.28515625" style="36" customWidth="1"/>
    <col min="11" max="11" width="9" style="36" bestFit="1" customWidth="1"/>
    <col min="12" max="12" width="1.28515625" style="36" customWidth="1"/>
    <col min="13" max="13" width="19.140625" style="36" bestFit="1" customWidth="1"/>
    <col min="14" max="14" width="1.28515625" style="36" customWidth="1"/>
    <col min="15" max="15" width="19.42578125" style="36" bestFit="1" customWidth="1"/>
    <col min="16" max="16" width="1.28515625" style="36" customWidth="1"/>
    <col min="17" max="17" width="17.85546875" style="36" customWidth="1"/>
    <col min="18" max="18" width="1.28515625" style="36" customWidth="1"/>
    <col min="19" max="19" width="0.28515625" style="36" customWidth="1"/>
    <col min="20" max="20" width="9.140625" style="36"/>
  </cols>
  <sheetData>
    <row r="1" spans="1:1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8" ht="21.75" customHeight="1" x14ac:dyDescent="0.2">
      <c r="A2" s="42" t="s">
        <v>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ht="14.45" customHeight="1" x14ac:dyDescent="0.2"/>
    <row r="5" spans="1:18" ht="14.45" customHeight="1" x14ac:dyDescent="0.2">
      <c r="A5" s="44" t="s">
        <v>85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14.45" customHeight="1" x14ac:dyDescent="0.2">
      <c r="A6" s="45" t="s">
        <v>51</v>
      </c>
      <c r="C6" s="45" t="s">
        <v>67</v>
      </c>
      <c r="D6" s="45"/>
      <c r="E6" s="45"/>
      <c r="F6" s="45"/>
      <c r="G6" s="45"/>
      <c r="H6" s="45"/>
      <c r="I6" s="45"/>
      <c r="K6" s="45" t="s">
        <v>68</v>
      </c>
      <c r="L6" s="45"/>
      <c r="M6" s="45"/>
      <c r="N6" s="45"/>
      <c r="O6" s="45"/>
      <c r="P6" s="45"/>
      <c r="Q6" s="45"/>
      <c r="R6" s="45"/>
    </row>
    <row r="7" spans="1:18" ht="43.5" customHeight="1" x14ac:dyDescent="0.2">
      <c r="A7" s="45"/>
      <c r="C7" s="18" t="s">
        <v>13</v>
      </c>
      <c r="D7" s="3"/>
      <c r="E7" s="18" t="s">
        <v>15</v>
      </c>
      <c r="F7" s="3"/>
      <c r="G7" s="18" t="s">
        <v>84</v>
      </c>
      <c r="H7" s="3"/>
      <c r="I7" s="24" t="s">
        <v>86</v>
      </c>
      <c r="K7" s="24" t="s">
        <v>13</v>
      </c>
      <c r="L7" s="37"/>
      <c r="M7" s="24" t="s">
        <v>15</v>
      </c>
      <c r="N7" s="37"/>
      <c r="O7" s="24" t="s">
        <v>84</v>
      </c>
      <c r="P7" s="37"/>
      <c r="Q7" s="54" t="s">
        <v>86</v>
      </c>
      <c r="R7" s="54"/>
    </row>
    <row r="8" spans="1:18" ht="21.75" customHeight="1" x14ac:dyDescent="0.2">
      <c r="A8" s="5" t="s">
        <v>28</v>
      </c>
      <c r="C8" s="6">
        <v>10000</v>
      </c>
      <c r="E8" s="6">
        <v>12304148</v>
      </c>
      <c r="G8" s="6">
        <v>12304148</v>
      </c>
      <c r="I8" s="38">
        <v>0</v>
      </c>
      <c r="K8" s="38">
        <v>10000</v>
      </c>
      <c r="M8" s="38">
        <v>12304148</v>
      </c>
      <c r="O8" s="38">
        <v>12304148</v>
      </c>
      <c r="Q8" s="55">
        <v>0</v>
      </c>
      <c r="R8" s="55"/>
    </row>
    <row r="9" spans="1:18" ht="21.75" customHeight="1" x14ac:dyDescent="0.2">
      <c r="A9" s="8" t="s">
        <v>31</v>
      </c>
      <c r="C9" s="9">
        <v>10000</v>
      </c>
      <c r="E9" s="9">
        <v>6281069</v>
      </c>
      <c r="G9" s="9">
        <v>6281069</v>
      </c>
      <c r="I9" s="39">
        <v>0</v>
      </c>
      <c r="K9" s="39">
        <v>10000</v>
      </c>
      <c r="M9" s="39">
        <v>6281069</v>
      </c>
      <c r="O9" s="39">
        <v>6281069</v>
      </c>
      <c r="Q9" s="56">
        <v>0</v>
      </c>
      <c r="R9" s="56"/>
    </row>
    <row r="10" spans="1:18" ht="21.75" customHeight="1" x14ac:dyDescent="0.2">
      <c r="A10" s="8" t="s">
        <v>38</v>
      </c>
      <c r="C10" s="9">
        <v>10000</v>
      </c>
      <c r="E10" s="9">
        <v>4276683</v>
      </c>
      <c r="G10" s="9">
        <v>4276683</v>
      </c>
      <c r="I10" s="39">
        <v>0</v>
      </c>
      <c r="K10" s="39">
        <v>10000</v>
      </c>
      <c r="M10" s="39">
        <v>4276683</v>
      </c>
      <c r="O10" s="39">
        <v>4276683</v>
      </c>
      <c r="Q10" s="56">
        <v>0</v>
      </c>
      <c r="R10" s="56"/>
    </row>
    <row r="11" spans="1:18" ht="21.75" customHeight="1" x14ac:dyDescent="0.2">
      <c r="A11" s="8" t="s">
        <v>39</v>
      </c>
      <c r="C11" s="9">
        <v>10000</v>
      </c>
      <c r="E11" s="9">
        <v>12641519</v>
      </c>
      <c r="G11" s="9">
        <v>12641519</v>
      </c>
      <c r="I11" s="39">
        <v>0</v>
      </c>
      <c r="K11" s="39">
        <v>10000</v>
      </c>
      <c r="M11" s="39">
        <v>12641519</v>
      </c>
      <c r="O11" s="39">
        <v>12641519</v>
      </c>
      <c r="Q11" s="56">
        <v>0</v>
      </c>
      <c r="R11" s="56"/>
    </row>
    <row r="12" spans="1:18" ht="21.75" customHeight="1" x14ac:dyDescent="0.2">
      <c r="A12" s="8" t="s">
        <v>35</v>
      </c>
      <c r="C12" s="9">
        <v>10000</v>
      </c>
      <c r="E12" s="9">
        <v>13217036</v>
      </c>
      <c r="G12" s="9">
        <v>13217036</v>
      </c>
      <c r="I12" s="39">
        <v>0</v>
      </c>
      <c r="K12" s="39">
        <v>10000</v>
      </c>
      <c r="M12" s="39">
        <v>13217036</v>
      </c>
      <c r="O12" s="39">
        <v>13217036</v>
      </c>
      <c r="Q12" s="56">
        <v>0</v>
      </c>
      <c r="R12" s="56"/>
    </row>
    <row r="13" spans="1:18" ht="21.75" customHeight="1" x14ac:dyDescent="0.2">
      <c r="A13" s="8" t="s">
        <v>26</v>
      </c>
      <c r="C13" s="9">
        <v>10000</v>
      </c>
      <c r="E13" s="9">
        <v>12701056</v>
      </c>
      <c r="G13" s="9">
        <v>12701056</v>
      </c>
      <c r="I13" s="39">
        <v>0</v>
      </c>
      <c r="K13" s="39">
        <v>10000</v>
      </c>
      <c r="M13" s="39">
        <v>12701056</v>
      </c>
      <c r="O13" s="39">
        <v>12701056</v>
      </c>
      <c r="Q13" s="56">
        <v>0</v>
      </c>
      <c r="R13" s="56"/>
    </row>
    <row r="14" spans="1:18" ht="21.75" customHeight="1" x14ac:dyDescent="0.2">
      <c r="A14" s="8" t="s">
        <v>22</v>
      </c>
      <c r="C14" s="9">
        <v>10000</v>
      </c>
      <c r="E14" s="9">
        <v>4286606</v>
      </c>
      <c r="G14" s="9">
        <v>4286606</v>
      </c>
      <c r="I14" s="39">
        <v>0</v>
      </c>
      <c r="K14" s="39">
        <v>10000</v>
      </c>
      <c r="M14" s="39">
        <v>4286606</v>
      </c>
      <c r="O14" s="39">
        <v>4286606</v>
      </c>
      <c r="Q14" s="56">
        <v>0</v>
      </c>
      <c r="R14" s="56"/>
    </row>
    <row r="15" spans="1:18" ht="21.75" customHeight="1" x14ac:dyDescent="0.2">
      <c r="A15" s="8" t="s">
        <v>30</v>
      </c>
      <c r="C15" s="9">
        <v>10000</v>
      </c>
      <c r="E15" s="9">
        <v>13584176</v>
      </c>
      <c r="G15" s="9">
        <v>13584176</v>
      </c>
      <c r="I15" s="39">
        <v>0</v>
      </c>
      <c r="K15" s="39">
        <v>10000</v>
      </c>
      <c r="M15" s="39">
        <v>13584176</v>
      </c>
      <c r="O15" s="39">
        <v>13584176</v>
      </c>
      <c r="Q15" s="56">
        <v>0</v>
      </c>
      <c r="R15" s="56"/>
    </row>
    <row r="16" spans="1:18" ht="21.75" customHeight="1" x14ac:dyDescent="0.2">
      <c r="A16" s="8" t="s">
        <v>32</v>
      </c>
      <c r="C16" s="9">
        <v>10000</v>
      </c>
      <c r="E16" s="9">
        <v>14080311</v>
      </c>
      <c r="G16" s="9">
        <v>14080311</v>
      </c>
      <c r="I16" s="39">
        <v>0</v>
      </c>
      <c r="K16" s="39">
        <v>10000</v>
      </c>
      <c r="M16" s="39">
        <v>14080311</v>
      </c>
      <c r="O16" s="39">
        <v>14080311</v>
      </c>
      <c r="Q16" s="56">
        <v>0</v>
      </c>
      <c r="R16" s="56"/>
    </row>
    <row r="17" spans="1:18" ht="21.75" customHeight="1" x14ac:dyDescent="0.2">
      <c r="A17" s="8" t="s">
        <v>21</v>
      </c>
      <c r="C17" s="9">
        <v>10000</v>
      </c>
      <c r="E17" s="9">
        <v>4276683</v>
      </c>
      <c r="G17" s="9">
        <v>4276683</v>
      </c>
      <c r="I17" s="39">
        <v>0</v>
      </c>
      <c r="K17" s="39">
        <v>10000</v>
      </c>
      <c r="M17" s="39">
        <v>4276683</v>
      </c>
      <c r="O17" s="39">
        <v>4276683</v>
      </c>
      <c r="Q17" s="56">
        <v>0</v>
      </c>
      <c r="R17" s="56"/>
    </row>
    <row r="18" spans="1:18" ht="21.75" customHeight="1" x14ac:dyDescent="0.2">
      <c r="A18" s="8" t="s">
        <v>23</v>
      </c>
      <c r="C18" s="9">
        <v>10000</v>
      </c>
      <c r="E18" s="9">
        <v>11212651</v>
      </c>
      <c r="G18" s="9">
        <v>11212651</v>
      </c>
      <c r="I18" s="39">
        <v>0</v>
      </c>
      <c r="K18" s="39">
        <v>10000</v>
      </c>
      <c r="M18" s="39">
        <v>11212651</v>
      </c>
      <c r="O18" s="39">
        <v>11212651</v>
      </c>
      <c r="Q18" s="56">
        <v>0</v>
      </c>
      <c r="R18" s="56"/>
    </row>
    <row r="19" spans="1:18" ht="21.75" customHeight="1" x14ac:dyDescent="0.2">
      <c r="A19" s="8" t="s">
        <v>40</v>
      </c>
      <c r="C19" s="9">
        <v>236707</v>
      </c>
      <c r="E19" s="9">
        <v>7526512407308</v>
      </c>
      <c r="G19" s="9">
        <v>6612767154832</v>
      </c>
      <c r="I19" s="39">
        <v>913745252476</v>
      </c>
      <c r="K19" s="39">
        <v>236707</v>
      </c>
      <c r="M19" s="39">
        <v>7526512407308</v>
      </c>
      <c r="O19" s="39">
        <v>5927314522462</v>
      </c>
      <c r="Q19" s="56">
        <v>1599197884846</v>
      </c>
      <c r="R19" s="56"/>
    </row>
    <row r="20" spans="1:18" ht="21.75" customHeight="1" x14ac:dyDescent="0.2">
      <c r="A20" s="8" t="s">
        <v>27</v>
      </c>
      <c r="C20" s="9">
        <v>10000</v>
      </c>
      <c r="E20" s="9">
        <v>7233648</v>
      </c>
      <c r="G20" s="9">
        <v>7233648</v>
      </c>
      <c r="I20" s="39">
        <v>0</v>
      </c>
      <c r="K20" s="39">
        <v>10000</v>
      </c>
      <c r="M20" s="39">
        <v>7233648</v>
      </c>
      <c r="O20" s="39">
        <v>7233648</v>
      </c>
      <c r="Q20" s="56">
        <v>0</v>
      </c>
      <c r="R20" s="56"/>
    </row>
    <row r="21" spans="1:18" ht="21.75" customHeight="1" x14ac:dyDescent="0.2">
      <c r="A21" s="8" t="s">
        <v>37</v>
      </c>
      <c r="C21" s="9">
        <v>10000</v>
      </c>
      <c r="E21" s="9">
        <v>5090345</v>
      </c>
      <c r="G21" s="9">
        <v>5090345</v>
      </c>
      <c r="I21" s="39">
        <v>0</v>
      </c>
      <c r="K21" s="39">
        <v>10000</v>
      </c>
      <c r="M21" s="39">
        <v>5090345</v>
      </c>
      <c r="O21" s="39">
        <v>5090345</v>
      </c>
      <c r="Q21" s="56">
        <v>0</v>
      </c>
      <c r="R21" s="56"/>
    </row>
    <row r="22" spans="1:18" ht="21.75" customHeight="1" x14ac:dyDescent="0.2">
      <c r="A22" s="8" t="s">
        <v>29</v>
      </c>
      <c r="C22" s="9">
        <v>10000</v>
      </c>
      <c r="E22" s="9">
        <v>21919244</v>
      </c>
      <c r="G22" s="9">
        <v>21919244</v>
      </c>
      <c r="I22" s="39">
        <v>0</v>
      </c>
      <c r="K22" s="39">
        <v>10000</v>
      </c>
      <c r="M22" s="39">
        <v>21919244</v>
      </c>
      <c r="O22" s="39">
        <v>21919244</v>
      </c>
      <c r="Q22" s="56">
        <v>0</v>
      </c>
      <c r="R22" s="56"/>
    </row>
    <row r="23" spans="1:18" ht="21.75" customHeight="1" x14ac:dyDescent="0.2">
      <c r="A23" s="8" t="s">
        <v>36</v>
      </c>
      <c r="C23" s="9">
        <v>10000</v>
      </c>
      <c r="E23" s="9">
        <v>4296529</v>
      </c>
      <c r="G23" s="9">
        <v>4296529</v>
      </c>
      <c r="I23" s="39">
        <v>0</v>
      </c>
      <c r="K23" s="39">
        <v>10000</v>
      </c>
      <c r="M23" s="39">
        <v>4296529</v>
      </c>
      <c r="O23" s="39">
        <v>4296529</v>
      </c>
      <c r="Q23" s="56">
        <v>0</v>
      </c>
      <c r="R23" s="56"/>
    </row>
    <row r="24" spans="1:18" ht="21.75" customHeight="1" x14ac:dyDescent="0.2">
      <c r="A24" s="8" t="s">
        <v>20</v>
      </c>
      <c r="C24" s="9">
        <v>10000</v>
      </c>
      <c r="E24" s="9">
        <v>9625019</v>
      </c>
      <c r="G24" s="9">
        <v>9625019</v>
      </c>
      <c r="I24" s="39">
        <v>0</v>
      </c>
      <c r="K24" s="39">
        <v>10000</v>
      </c>
      <c r="M24" s="39">
        <v>9625019</v>
      </c>
      <c r="O24" s="39">
        <v>9625019</v>
      </c>
      <c r="Q24" s="56">
        <v>0</v>
      </c>
      <c r="R24" s="56"/>
    </row>
    <row r="25" spans="1:18" ht="21.75" customHeight="1" x14ac:dyDescent="0.2">
      <c r="A25" s="8" t="s">
        <v>19</v>
      </c>
      <c r="C25" s="9">
        <v>10000</v>
      </c>
      <c r="E25" s="9">
        <v>7193957</v>
      </c>
      <c r="G25" s="9">
        <v>7193957</v>
      </c>
      <c r="I25" s="39">
        <v>0</v>
      </c>
      <c r="K25" s="39">
        <v>10000</v>
      </c>
      <c r="M25" s="39">
        <v>7193957</v>
      </c>
      <c r="O25" s="39">
        <v>7193957</v>
      </c>
      <c r="Q25" s="56">
        <v>0</v>
      </c>
      <c r="R25" s="56"/>
    </row>
    <row r="26" spans="1:18" ht="21.75" customHeight="1" x14ac:dyDescent="0.2">
      <c r="A26" s="8" t="s">
        <v>24</v>
      </c>
      <c r="C26" s="9">
        <v>10000</v>
      </c>
      <c r="E26" s="9">
        <v>4256838</v>
      </c>
      <c r="G26" s="9">
        <v>4256838</v>
      </c>
      <c r="I26" s="39">
        <v>0</v>
      </c>
      <c r="K26" s="39">
        <v>10000</v>
      </c>
      <c r="M26" s="39">
        <v>4256838</v>
      </c>
      <c r="O26" s="39">
        <v>4256838</v>
      </c>
      <c r="Q26" s="56">
        <v>0</v>
      </c>
      <c r="R26" s="56"/>
    </row>
    <row r="27" spans="1:18" ht="21.75" customHeight="1" x14ac:dyDescent="0.2">
      <c r="A27" s="8" t="s">
        <v>25</v>
      </c>
      <c r="C27" s="9">
        <v>10000</v>
      </c>
      <c r="E27" s="9">
        <v>4256838</v>
      </c>
      <c r="G27" s="9">
        <v>4256838</v>
      </c>
      <c r="I27" s="39">
        <v>0</v>
      </c>
      <c r="K27" s="39">
        <v>10000</v>
      </c>
      <c r="M27" s="39">
        <v>4256838</v>
      </c>
      <c r="O27" s="39">
        <v>4256838</v>
      </c>
      <c r="Q27" s="56">
        <v>0</v>
      </c>
      <c r="R27" s="56"/>
    </row>
    <row r="28" spans="1:18" ht="21.75" customHeight="1" x14ac:dyDescent="0.2">
      <c r="A28" s="8" t="s">
        <v>33</v>
      </c>
      <c r="C28" s="9">
        <v>10000</v>
      </c>
      <c r="E28" s="9">
        <v>6122305</v>
      </c>
      <c r="G28" s="9">
        <v>6122305</v>
      </c>
      <c r="I28" s="39">
        <v>0</v>
      </c>
      <c r="K28" s="39">
        <v>10000</v>
      </c>
      <c r="M28" s="39">
        <v>6122305</v>
      </c>
      <c r="O28" s="39">
        <v>6122305</v>
      </c>
      <c r="Q28" s="56">
        <v>0</v>
      </c>
      <c r="R28" s="56"/>
    </row>
    <row r="29" spans="1:18" ht="21.75" customHeight="1" x14ac:dyDescent="0.2">
      <c r="A29" s="11" t="s">
        <v>34</v>
      </c>
      <c r="C29" s="13">
        <v>10000</v>
      </c>
      <c r="E29" s="13">
        <v>10220381</v>
      </c>
      <c r="G29" s="13">
        <v>10220381</v>
      </c>
      <c r="I29" s="40">
        <v>0</v>
      </c>
      <c r="K29" s="40">
        <v>10000</v>
      </c>
      <c r="M29" s="40">
        <v>10220381</v>
      </c>
      <c r="O29" s="40">
        <v>10220381</v>
      </c>
      <c r="Q29" s="57">
        <v>0</v>
      </c>
      <c r="R29" s="57"/>
    </row>
    <row r="30" spans="1:18" ht="21.75" customHeight="1" x14ac:dyDescent="0.2">
      <c r="A30" s="15" t="s">
        <v>41</v>
      </c>
      <c r="C30" s="16">
        <v>446707</v>
      </c>
      <c r="E30" s="16">
        <v>7526701484350</v>
      </c>
      <c r="G30" s="16">
        <v>6612956231874</v>
      </c>
      <c r="I30" s="41">
        <v>913745252476</v>
      </c>
      <c r="K30" s="41">
        <v>446707</v>
      </c>
      <c r="M30" s="41">
        <v>7526701484350</v>
      </c>
      <c r="O30" s="41">
        <v>5927503599504</v>
      </c>
      <c r="Q30" s="58">
        <v>1599197884846</v>
      </c>
      <c r="R30" s="58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7ED4-DC7F-47C2-B150-B394E8A970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2026-09-26T08:27:22Z</dcterms:created>
  <dcterms:modified xsi:type="dcterms:W3CDTF">2026-09-30T05:50:06Z</dcterms:modified>
</cp:coreProperties>
</file>